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9885" tabRatio="871" activeTab="3"/>
  </bookViews>
  <sheets>
    <sheet name="INGRESOS I TRIMESTRE" sheetId="4" r:id="rId1"/>
    <sheet name="GASTOS I TRIMESTRE" sheetId="5" r:id="rId2"/>
    <sheet name="INGRESOS 2 TRIMESTRE" sheetId="6" r:id="rId3"/>
    <sheet name="GASTOS TRIMESTRE 2" sheetId="7" r:id="rId4"/>
  </sheets>
  <calcPr calcId="145621"/>
</workbook>
</file>

<file path=xl/calcChain.xml><?xml version="1.0" encoding="utf-8"?>
<calcChain xmlns="http://schemas.openxmlformats.org/spreadsheetml/2006/main">
  <c r="L6" i="7" l="1"/>
  <c r="L5" i="7" s="1"/>
  <c r="H6" i="7"/>
  <c r="H5" i="7" s="1"/>
  <c r="D6" i="7"/>
  <c r="D5" i="7" s="1"/>
  <c r="M6" i="7"/>
  <c r="M5" i="7" s="1"/>
  <c r="I6" i="7"/>
  <c r="I5" i="7" s="1"/>
  <c r="E6" i="7"/>
  <c r="E5" i="7" s="1"/>
  <c r="O6" i="7"/>
  <c r="O5" i="7" s="1"/>
  <c r="N6" i="7"/>
  <c r="N5" i="7" s="1"/>
  <c r="K6" i="7"/>
  <c r="K5" i="7" s="1"/>
  <c r="J6" i="7"/>
  <c r="J5" i="7" s="1"/>
  <c r="G6" i="7"/>
  <c r="G5" i="7" s="1"/>
  <c r="F6" i="7"/>
  <c r="F5" i="7" s="1"/>
  <c r="C6" i="7"/>
  <c r="C5" i="7" s="1"/>
  <c r="K23" i="6"/>
  <c r="J23" i="6"/>
  <c r="J5" i="6" s="1"/>
  <c r="I23" i="6"/>
  <c r="I5" i="6" s="1"/>
  <c r="H23" i="6"/>
  <c r="H5" i="6" s="1"/>
  <c r="G23" i="6"/>
  <c r="G5" i="6" s="1"/>
  <c r="F23" i="6"/>
  <c r="F5" i="6" s="1"/>
  <c r="E23" i="6"/>
  <c r="E5" i="6" s="1"/>
  <c r="D23" i="6"/>
  <c r="D5" i="6" s="1"/>
  <c r="C23" i="6"/>
  <c r="C5" i="6" s="1"/>
  <c r="N23" i="6"/>
  <c r="N5" i="6" s="1"/>
  <c r="M23" i="6"/>
  <c r="M5" i="6" s="1"/>
  <c r="L23" i="6" l="1"/>
  <c r="L5" i="6" s="1"/>
  <c r="K5" i="6"/>
  <c r="K11" i="5"/>
  <c r="J11" i="5"/>
  <c r="I11" i="5"/>
  <c r="H11" i="5"/>
  <c r="G11" i="5"/>
  <c r="F11" i="5"/>
  <c r="E11" i="5"/>
  <c r="D11" i="5"/>
  <c r="C11" i="5"/>
  <c r="K25" i="5"/>
  <c r="I25" i="5"/>
  <c r="H25" i="5"/>
  <c r="G25" i="5"/>
  <c r="F25" i="5"/>
  <c r="E25" i="5"/>
  <c r="D25" i="5"/>
  <c r="C25" i="5"/>
  <c r="J25" i="5"/>
  <c r="K20" i="5"/>
  <c r="J20" i="5"/>
  <c r="I20" i="5"/>
  <c r="H20" i="5"/>
  <c r="G20" i="5"/>
  <c r="F20" i="5"/>
  <c r="E20" i="5"/>
  <c r="D20" i="5"/>
  <c r="C20" i="5"/>
  <c r="K6" i="5"/>
  <c r="J6" i="5"/>
  <c r="I6" i="5"/>
  <c r="G6" i="5"/>
  <c r="C6" i="5"/>
  <c r="H6" i="5"/>
  <c r="D6" i="5"/>
  <c r="F6" i="5"/>
  <c r="E6" i="5"/>
  <c r="C23" i="4"/>
  <c r="C5" i="4" s="1"/>
  <c r="D23" i="4"/>
  <c r="D5" i="4" s="1"/>
  <c r="E23" i="4"/>
  <c r="E5" i="4" s="1"/>
  <c r="F23" i="4"/>
  <c r="F5" i="4" s="1"/>
  <c r="G23" i="4"/>
  <c r="G5" i="4" s="1"/>
  <c r="H23" i="4"/>
  <c r="H5" i="4" s="1"/>
  <c r="I23" i="4"/>
  <c r="I5" i="4" s="1"/>
  <c r="J23" i="4"/>
  <c r="J5" i="4" s="1"/>
  <c r="J5" i="5" l="1"/>
  <c r="F5" i="5"/>
  <c r="I5" i="5"/>
  <c r="D5" i="5"/>
  <c r="H5" i="5"/>
  <c r="G5" i="5"/>
  <c r="K5" i="5"/>
  <c r="C5" i="5"/>
  <c r="E5" i="5"/>
</calcChain>
</file>

<file path=xl/sharedStrings.xml><?xml version="1.0" encoding="utf-8"?>
<sst xmlns="http://schemas.openxmlformats.org/spreadsheetml/2006/main" count="132" uniqueCount="70">
  <si>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</si>
  <si>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</si>
  <si>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</si>
  <si>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</si>
  <si>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</si>
  <si>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</si>
  <si>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</si>
  <si>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</si>
  <si>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</si>
  <si>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</si>
  <si>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</si>
  <si>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</si>
  <si>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</si>
  <si>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</si>
  <si>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</si>
  <si>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</si>
  <si>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</si>
  <si>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</si>
  <si>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</si>
  <si>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</si>
  <si>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</si>
  <si>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</si>
  <si>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</si>
  <si>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</si>
  <si>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</si>
  <si>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</si>
  <si>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</si>
  <si>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</si>
  <si>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</si>
  <si>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</si>
  <si>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</si>
  <si>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</si>
  <si>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</si>
  <si>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</si>
  <si>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</si>
  <si>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</si>
  <si>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</si>
  <si>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</si>
  <si>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ADICIONES</t>
  </si>
  <si>
    <t>REDUCCIONES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</si>
  <si>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</si>
  <si>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</si>
  <si>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</si>
  <si>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</si>
  <si>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</si>
  <si>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</si>
  <si>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</si>
  <si>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</si>
  <si>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</si>
  <si>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 xml:space="preserve">GASTOS  GENERALES </t>
  </si>
  <si>
    <t xml:space="preserve">Convenio Interadministrativo 9677-PPAL001-675-2017  </t>
  </si>
  <si>
    <t xml:space="preserve">INGRESOS SERVICIOS  PUBLICOS </t>
  </si>
  <si>
    <t xml:space="preserve">VENTA DE  BIENES </t>
  </si>
  <si>
    <t xml:space="preserve">VENTA DE  SERVICIOS </t>
  </si>
  <si>
    <t xml:space="preserve">VENTA DE ACTIVOS  </t>
  </si>
  <si>
    <t>EJECUCION PRESUPUESTAL DE  GASTOS   ENERO A    MARZO  DE  2020</t>
  </si>
  <si>
    <t>EJECUCION  PRESUPUESTAL  DE  INGRESOS  ENERO  A   MARZO  DE  2020</t>
  </si>
  <si>
    <t>EJECUCION  PRESUPUESTAL  DE  INGRESOS  ABRIL A  JUNIO    DE  2020</t>
  </si>
  <si>
    <t>CAUSACION ENERO A MARZO</t>
  </si>
  <si>
    <t xml:space="preserve">PERIODO ABRIL A JUNIO </t>
  </si>
  <si>
    <t>RECAUDO  ENERO A MARZO</t>
  </si>
  <si>
    <t>VENTA DE ACTIVOS</t>
  </si>
  <si>
    <t>EJECUCION PRESUPUESTAL DE GASTOS ABRIL 01 A JUNIO 30 DE  2020</t>
  </si>
  <si>
    <t>PPTOINICIAL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</si>
  <si>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</si>
  <si>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</si>
  <si>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</si>
  <si>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</si>
  <si>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</si>
  <si>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FONDO NAL DE DESASTRES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</si>
</sst>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3" fillId="6" borderId="0" xfId="0" applyFont="1" applyFill="1"/>
    <xf numFmtId="0" fontId="4" fillId="5" borderId="0" xfId="0" applyFont="1" applyFill="1"/>
    <xf numFmtId="0" fontId="0" fillId="0" borderId="0" xfId="0" applyBorder="1"/>
    <xf numFmtId="4" fontId="4" fillId="5" borderId="1" xfId="0" applyNumberFormat="1" applyFont="1" applyFill="1" applyBorder="1"/>
    <xf numFmtId="0" fontId="0" fillId="0" borderId="0" xfId="0" applyFill="1" applyBorder="1"/>
    <xf numFmtId="4" fontId="8" fillId="0" borderId="0" xfId="0" applyNumberFormat="1" applyFont="1"/>
    <xf numFmtId="0" fontId="9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0" fillId="2" borderId="1" xfId="0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justify"/>
    </xf>
    <xf numFmtId="4" fontId="11" fillId="8" borderId="1" xfId="0" applyNumberFormat="1" applyFont="1" applyFill="1" applyBorder="1" applyAlignment="1">
      <alignment horizontal="center" vertical="justify"/>
    </xf>
    <xf numFmtId="4" fontId="11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2" fillId="6" borderId="1" xfId="0" applyFont="1" applyFill="1" applyBorder="1"/>
    <xf numFmtId="4" fontId="13" fillId="6" borderId="1" xfId="0" applyNumberFormat="1" applyFont="1" applyFill="1" applyBorder="1"/>
    <xf numFmtId="4" fontId="0" fillId="0" borderId="0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8" fillId="0" borderId="0" xfId="0" applyFont="1"/>
    <xf numFmtId="0" fontId="12" fillId="6" borderId="1" xfId="0" applyNumberFormat="1" applyFont="1" applyFill="1" applyBorder="1"/>
    <xf numFmtId="4" fontId="3" fillId="6" borderId="0" xfId="0" applyNumberFormat="1" applyFont="1" applyFill="1" applyBorder="1"/>
    <xf numFmtId="0" fontId="1" fillId="5" borderId="1" xfId="0" applyNumberFormat="1" applyFont="1" applyFill="1" applyBorder="1"/>
    <xf numFmtId="4" fontId="1" fillId="5" borderId="0" xfId="0" applyNumberFormat="1" applyFont="1" applyFill="1" applyBorder="1"/>
    <xf numFmtId="2" fontId="6" fillId="0" borderId="0" xfId="0" applyNumberFormat="1" applyFont="1"/>
    <xf numFmtId="0" fontId="0" fillId="0" borderId="2" xfId="0" applyNumberFormat="1" applyFont="1" applyFill="1" applyBorder="1"/>
    <xf numFmtId="0" fontId="0" fillId="0" borderId="1" xfId="0" applyNumberFormat="1" applyFont="1" applyFill="1" applyBorder="1"/>
    <xf numFmtId="0" fontId="0" fillId="0" borderId="3" xfId="0" applyFont="1" applyFill="1" applyBorder="1"/>
    <xf numFmtId="4" fontId="0" fillId="0" borderId="1" xfId="0" applyNumberFormat="1" applyFont="1" applyFill="1" applyBorder="1"/>
    <xf numFmtId="4" fontId="0" fillId="0" borderId="4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4" fillId="0" borderId="0" xfId="0" applyNumberFormat="1" applyFont="1"/>
    <xf numFmtId="0" fontId="14" fillId="0" borderId="0" xfId="0" applyFont="1"/>
    <xf numFmtId="4" fontId="3" fillId="5" borderId="1" xfId="0" applyNumberFormat="1" applyFont="1" applyFill="1" applyBorder="1" applyAlignment="1">
      <alignment horizontal="center" vertical="justify"/>
    </xf>
    <xf numFmtId="4" fontId="3" fillId="9" borderId="1" xfId="0" applyNumberFormat="1" applyFont="1" applyFill="1" applyBorder="1" applyAlignment="1">
      <alignment horizontal="center" vertical="justify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0" borderId="0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6" fillId="0" borderId="1" xfId="0" applyNumberFormat="1" applyFont="1" applyFill="1" applyBorder="1"/>
    <xf numFmtId="0" fontId="6" fillId="0" borderId="1" xfId="0" applyFont="1" applyFill="1" applyBorder="1"/>
    <xf numFmtId="4" fontId="4" fillId="5" borderId="0" xfId="0" applyNumberFormat="1" applyFont="1" applyFill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/>
    <xf numFmtId="4" fontId="16" fillId="0" borderId="0" xfId="0" applyNumberFormat="1" applyFont="1"/>
    <xf numFmtId="0" fontId="17" fillId="0" borderId="0" xfId="0" applyFont="1" applyAlignment="1">
      <alignment horizontal="left"/>
    </xf>
    <xf numFmtId="0" fontId="17" fillId="0" borderId="0" xfId="0" applyFont="1"/>
    <xf numFmtId="4" fontId="17" fillId="0" borderId="0" xfId="0" applyNumberFormat="1" applyFont="1"/>
    <xf numFmtId="0" fontId="12" fillId="2" borderId="1" xfId="0" applyFont="1" applyFill="1" applyBorder="1" applyAlignment="1">
      <alignment horizontal="center" vertical="justify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4" fontId="12" fillId="6" borderId="1" xfId="0" applyNumberFormat="1" applyFont="1" applyFill="1" applyBorder="1"/>
    <xf numFmtId="0" fontId="4" fillId="5" borderId="1" xfId="0" applyFont="1" applyFill="1" applyBorder="1"/>
    <xf numFmtId="0" fontId="17" fillId="0" borderId="2" xfId="0" applyFont="1" applyFill="1" applyBorder="1"/>
    <xf numFmtId="4" fontId="17" fillId="0" borderId="2" xfId="0" applyNumberFormat="1" applyFont="1" applyFill="1" applyBorder="1"/>
    <xf numFmtId="0" fontId="17" fillId="0" borderId="1" xfId="0" applyFont="1" applyFill="1" applyBorder="1"/>
    <xf numFmtId="4" fontId="17" fillId="0" borderId="1" xfId="0" applyNumberFormat="1" applyFont="1" applyFill="1" applyBorder="1"/>
    <xf numFmtId="0" fontId="4" fillId="10" borderId="0" xfId="0" applyFont="1" applyFill="1" applyBorder="1"/>
    <xf numFmtId="4" fontId="4" fillId="10" borderId="0" xfId="0" applyNumberFormat="1" applyFont="1" applyFill="1" applyBorder="1"/>
    <xf numFmtId="4" fontId="4" fillId="10" borderId="0" xfId="0" applyNumberFormat="1" applyFont="1" applyFill="1"/>
    <xf numFmtId="0" fontId="4" fillId="10" borderId="0" xfId="0" applyFont="1" applyFill="1"/>
    <xf numFmtId="0" fontId="17" fillId="0" borderId="5" xfId="0" applyFont="1" applyFill="1" applyBorder="1" applyAlignment="1">
      <alignment horizontal="right"/>
    </xf>
    <xf numFmtId="0" fontId="17" fillId="0" borderId="5" xfId="0" applyFont="1" applyFill="1" applyBorder="1"/>
    <xf numFmtId="4" fontId="17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zoomScale="130" zoomScaleNormal="130" workbookViewId="0">
      <selection activeCell="A3" sqref="A3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5.75" x14ac:dyDescent="0.25">
      <c r="A2" s="68" t="s">
        <v>56</v>
      </c>
      <c r="B2" s="68"/>
      <c r="C2" s="68"/>
      <c r="D2" s="68"/>
      <c r="E2" s="68"/>
      <c r="F2" s="68"/>
      <c r="G2" s="68"/>
      <c r="H2" s="68"/>
      <c r="I2" s="68"/>
      <c r="J2" s="68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x14ac:dyDescent="0.25">
      <c r="A3" s="1"/>
      <c r="C3" s="2"/>
      <c r="D3" s="2"/>
      <c r="E3" s="2"/>
      <c r="F3" s="27"/>
      <c r="G3" s="27"/>
      <c r="H3" s="27"/>
      <c r="I3" s="27"/>
      <c r="J3" s="2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4.5" customHeight="1" x14ac:dyDescent="0.25">
      <c r="A4" s="28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30" t="s">
        <v>4</v>
      </c>
      <c r="H4" s="31" t="s">
        <v>5</v>
      </c>
      <c r="I4" s="32" t="s">
        <v>6</v>
      </c>
      <c r="J4" s="3" t="s">
        <v>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6" customFormat="1" ht="18" customHeight="1" x14ac:dyDescent="0.25">
      <c r="A5" s="4">
        <v>1</v>
      </c>
      <c r="B5" s="4" t="s">
        <v>8</v>
      </c>
      <c r="C5" s="5">
        <f t="shared" ref="C5:J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103301898594.29001</v>
      </c>
      <c r="H5" s="5">
        <f t="shared" si="0"/>
        <v>102759425342.28</v>
      </c>
      <c r="I5" s="5">
        <f t="shared" si="0"/>
        <v>19590195157.64999</v>
      </c>
      <c r="J5" s="5">
        <f t="shared" si="0"/>
        <v>542473252.00999999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33"/>
      <c r="J6" s="34"/>
    </row>
    <row r="7" spans="1:37" s="11" customFormat="1" ht="12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35"/>
      <c r="J7" s="3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</row>
    <row r="9" spans="1:37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1319571924.000001</v>
      </c>
      <c r="H9" s="39">
        <v>777098671.99000096</v>
      </c>
      <c r="I9" s="39">
        <v>18553743641</v>
      </c>
      <c r="J9" s="39">
        <v>542473252.00999999</v>
      </c>
    </row>
    <row r="10" spans="1:37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426778957.00000101</v>
      </c>
      <c r="H10" s="49">
        <v>276994537.00000101</v>
      </c>
      <c r="I10" s="49">
        <v>15735280200.999998</v>
      </c>
      <c r="J10" s="49">
        <v>149784420</v>
      </c>
    </row>
    <row r="11" spans="1:37" s="57" customFormat="1" ht="11.25" x14ac:dyDescent="0.2">
      <c r="A11" s="55">
        <v>211</v>
      </c>
      <c r="B11" s="55" t="s">
        <v>51</v>
      </c>
      <c r="C11" s="56">
        <v>1759132199</v>
      </c>
      <c r="D11" s="56">
        <v>9.9999999999999995E-7</v>
      </c>
      <c r="E11" s="56">
        <v>9.9999999999999995E-7</v>
      </c>
      <c r="F11" s="56">
        <v>1759132199</v>
      </c>
      <c r="G11" s="56">
        <v>384511610.00000101</v>
      </c>
      <c r="H11" s="56">
        <v>234918340.00000101</v>
      </c>
      <c r="I11" s="56">
        <v>1374620588.999999</v>
      </c>
      <c r="J11" s="56">
        <v>149593270</v>
      </c>
    </row>
    <row r="12" spans="1:37" s="57" customFormat="1" ht="11.25" x14ac:dyDescent="0.2">
      <c r="A12" s="55">
        <v>212</v>
      </c>
      <c r="B12" s="55" t="s">
        <v>52</v>
      </c>
      <c r="C12" s="56">
        <v>7763650000</v>
      </c>
      <c r="D12" s="56">
        <v>9.9999999999999995E-7</v>
      </c>
      <c r="E12" s="56">
        <v>9.9999999999999995E-7</v>
      </c>
      <c r="F12" s="56">
        <v>7763650000</v>
      </c>
      <c r="G12" s="56">
        <v>39850800.000000998</v>
      </c>
      <c r="H12" s="56">
        <v>40653300.000000998</v>
      </c>
      <c r="I12" s="56">
        <v>7723799199.999999</v>
      </c>
      <c r="J12" s="56">
        <v>-802500</v>
      </c>
    </row>
    <row r="13" spans="1:37" s="57" customFormat="1" ht="11.25" x14ac:dyDescent="0.2">
      <c r="A13" s="55">
        <v>213</v>
      </c>
      <c r="B13" s="55" t="s">
        <v>53</v>
      </c>
      <c r="C13" s="56">
        <v>6639276959</v>
      </c>
      <c r="D13" s="56">
        <v>9.9999999999999995E-7</v>
      </c>
      <c r="E13" s="56">
        <v>9.9999999999999995E-7</v>
      </c>
      <c r="F13" s="56">
        <v>6639276959</v>
      </c>
      <c r="G13" s="56">
        <v>2416547.0000009998</v>
      </c>
      <c r="H13" s="56">
        <v>1422897.000001</v>
      </c>
      <c r="I13" s="56">
        <v>6636860411.999999</v>
      </c>
      <c r="J13" s="56">
        <v>993649.99999999977</v>
      </c>
    </row>
    <row r="14" spans="1:37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</row>
    <row r="15" spans="1:37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7305893.0000010002</v>
      </c>
      <c r="H15" s="49">
        <v>6649408.0000010002</v>
      </c>
      <c r="I15" s="49">
        <v>4216439.9999989998</v>
      </c>
      <c r="J15" s="49">
        <v>656485</v>
      </c>
    </row>
    <row r="16" spans="1:37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1.9999999999999999E-6</v>
      </c>
      <c r="H16" s="49">
        <v>1.9999999999999999E-6</v>
      </c>
      <c r="I16" s="49">
        <v>2814246999.9999981</v>
      </c>
      <c r="J16" s="49">
        <v>0</v>
      </c>
    </row>
    <row r="17" spans="1:10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885487074.00000095</v>
      </c>
      <c r="H17" s="49">
        <v>493454726.99000102</v>
      </c>
      <c r="I17" s="49">
        <v>-9.5367431640625E-7</v>
      </c>
      <c r="J17" s="49">
        <v>392032347.00999993</v>
      </c>
    </row>
    <row r="18" spans="1:10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</row>
    <row r="19" spans="1:10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7156457.3500010008</v>
      </c>
      <c r="H19" s="39">
        <v>7156457.3500010008</v>
      </c>
      <c r="I19" s="39">
        <v>14634886.649999</v>
      </c>
      <c r="J19" s="39">
        <v>0</v>
      </c>
    </row>
    <row r="20" spans="1:10" s="57" customFormat="1" ht="11.25" x14ac:dyDescent="0.2">
      <c r="A20" s="55">
        <v>31</v>
      </c>
      <c r="B20" s="55" t="s">
        <v>54</v>
      </c>
      <c r="C20" s="56">
        <v>1000</v>
      </c>
      <c r="D20" s="56">
        <v>9.9999999999999995E-7</v>
      </c>
      <c r="E20" s="56">
        <v>9.9999999999999995E-7</v>
      </c>
      <c r="F20" s="56">
        <v>1000</v>
      </c>
      <c r="G20" s="56">
        <v>1.9999999999999999E-6</v>
      </c>
      <c r="H20" s="56">
        <v>1.9999999999999999E-6</v>
      </c>
      <c r="I20" s="56">
        <v>999.99999800000001</v>
      </c>
      <c r="J20" s="56">
        <v>0</v>
      </c>
    </row>
    <row r="21" spans="1:10" s="57" customFormat="1" ht="11.25" x14ac:dyDescent="0.2">
      <c r="A21" s="55">
        <v>32</v>
      </c>
      <c r="B21" s="55" t="s">
        <v>17</v>
      </c>
      <c r="C21" s="56">
        <v>21790344</v>
      </c>
      <c r="D21" s="56">
        <v>9.9999999999999995E-7</v>
      </c>
      <c r="E21" s="56">
        <v>9.9999999999999995E-7</v>
      </c>
      <c r="F21" s="56">
        <v>21790344</v>
      </c>
      <c r="G21" s="56">
        <v>7156457.3500010008</v>
      </c>
      <c r="H21" s="56">
        <v>7156457.3500010008</v>
      </c>
      <c r="I21" s="56">
        <v>14633886.649999</v>
      </c>
      <c r="J21" s="56">
        <v>0</v>
      </c>
    </row>
    <row r="22" spans="1:10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</row>
    <row r="23" spans="1:10" s="12" customFormat="1" x14ac:dyDescent="0.25">
      <c r="A23" s="18">
        <v>5</v>
      </c>
      <c r="B23" s="18" t="s">
        <v>45</v>
      </c>
      <c r="C23" s="39">
        <f t="shared" ref="C23:J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86223613094.190002</v>
      </c>
      <c r="H23" s="39">
        <f t="shared" si="1"/>
        <v>86223613094.190002</v>
      </c>
      <c r="I23" s="39">
        <f t="shared" si="1"/>
        <v>1021816629.9999913</v>
      </c>
      <c r="J23" s="39">
        <f t="shared" si="1"/>
        <v>0</v>
      </c>
    </row>
    <row r="24" spans="1:10" s="57" customFormat="1" ht="11.25" x14ac:dyDescent="0.2">
      <c r="A24" s="55">
        <v>51</v>
      </c>
      <c r="B24" s="55" t="s">
        <v>48</v>
      </c>
      <c r="C24" s="56">
        <v>75857395080</v>
      </c>
      <c r="D24" s="56">
        <v>11007286979.190006</v>
      </c>
      <c r="E24" s="56">
        <v>6.999999999999999E-6</v>
      </c>
      <c r="F24" s="56">
        <v>86864682059.189987</v>
      </c>
      <c r="G24" s="56">
        <v>86223613094.190002</v>
      </c>
      <c r="H24" s="56">
        <v>86223613094.190002</v>
      </c>
      <c r="I24" s="56">
        <v>641068964.99999332</v>
      </c>
      <c r="J24" s="56">
        <v>0</v>
      </c>
    </row>
    <row r="25" spans="1:10" s="57" customFormat="1" ht="11.25" x14ac:dyDescent="0.2">
      <c r="A25" s="55">
        <v>52</v>
      </c>
      <c r="B25" s="55" t="s">
        <v>40</v>
      </c>
      <c r="C25" s="56">
        <v>380747665</v>
      </c>
      <c r="D25" s="56">
        <v>9.9999999999999995E-7</v>
      </c>
      <c r="E25" s="56">
        <v>9.9999999999999995E-7</v>
      </c>
      <c r="F25" s="56">
        <v>380747665</v>
      </c>
      <c r="G25" s="56">
        <v>1.9999999999999999E-6</v>
      </c>
      <c r="H25" s="56">
        <v>1.9999999999999999E-6</v>
      </c>
      <c r="I25" s="56">
        <v>380747664.99999797</v>
      </c>
      <c r="J25" s="56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21" sqref="A21:XFD23"/>
    </sheetView>
  </sheetViews>
  <sheetFormatPr baseColWidth="10" defaultRowHeight="12.75" x14ac:dyDescent="0.2"/>
  <cols>
    <col min="1" max="1" width="11.5703125" style="19" bestFit="1" customWidth="1"/>
    <col min="2" max="2" width="32.42578125" style="19" customWidth="1"/>
    <col min="3" max="3" width="19" style="20" customWidth="1"/>
    <col min="4" max="4" width="17.140625" style="20" customWidth="1"/>
    <col min="5" max="5" width="15.5703125" style="20" customWidth="1"/>
    <col min="6" max="10" width="17.140625" style="20" customWidth="1"/>
    <col min="11" max="11" width="17.28515625" style="20" customWidth="1"/>
    <col min="12" max="12" width="16.42578125" style="19" bestFit="1" customWidth="1"/>
    <col min="13" max="16384" width="11.42578125" style="19"/>
  </cols>
  <sheetData>
    <row r="1" spans="1:15" customFormat="1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24"/>
      <c r="M1" s="24"/>
    </row>
    <row r="2" spans="1:15" customFormat="1" ht="18" x14ac:dyDescent="0.25">
      <c r="A2" s="69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24"/>
      <c r="M2" s="24"/>
    </row>
    <row r="3" spans="1:15" ht="19.5" customHeight="1" x14ac:dyDescent="0.2"/>
    <row r="4" spans="1:15" ht="34.5" customHeight="1" x14ac:dyDescent="0.2">
      <c r="A4" s="42" t="s">
        <v>1</v>
      </c>
      <c r="B4" s="42" t="s">
        <v>2</v>
      </c>
      <c r="C4" s="43" t="s">
        <v>18</v>
      </c>
      <c r="D4" s="43" t="s">
        <v>38</v>
      </c>
      <c r="E4" s="44" t="s">
        <v>39</v>
      </c>
      <c r="F4" s="43" t="s">
        <v>41</v>
      </c>
      <c r="G4" s="43" t="s">
        <v>42</v>
      </c>
      <c r="H4" s="45" t="s">
        <v>19</v>
      </c>
      <c r="I4" s="46" t="s">
        <v>46</v>
      </c>
      <c r="J4" s="43" t="s">
        <v>20</v>
      </c>
      <c r="K4" s="47" t="s">
        <v>47</v>
      </c>
    </row>
    <row r="5" spans="1:15" s="22" customFormat="1" ht="18" customHeight="1" x14ac:dyDescent="0.25">
      <c r="A5" s="58">
        <v>0</v>
      </c>
      <c r="B5" s="52" t="s">
        <v>21</v>
      </c>
      <c r="C5" s="53">
        <f t="shared" ref="C5:K5" si="0">+C6+C11+C15+C20+C25+C29</f>
        <v>106418418829</v>
      </c>
      <c r="D5" s="53">
        <f t="shared" si="0"/>
        <v>16567364523.940001</v>
      </c>
      <c r="E5" s="53">
        <f t="shared" si="0"/>
        <v>93689601</v>
      </c>
      <c r="F5" s="53">
        <f t="shared" si="0"/>
        <v>15000000</v>
      </c>
      <c r="G5" s="53">
        <f t="shared" si="0"/>
        <v>-15000000</v>
      </c>
      <c r="H5" s="53">
        <f t="shared" si="0"/>
        <v>122892093751.93999</v>
      </c>
      <c r="I5" s="53">
        <f t="shared" si="0"/>
        <v>85186785741.069992</v>
      </c>
      <c r="J5" s="53">
        <f t="shared" si="0"/>
        <v>37705308010.870003</v>
      </c>
      <c r="K5" s="53">
        <f t="shared" si="0"/>
        <v>10623589917.950001</v>
      </c>
      <c r="L5" s="59"/>
    </row>
    <row r="6" spans="1:15" s="12" customFormat="1" ht="16.5" customHeight="1" x14ac:dyDescent="0.25">
      <c r="A6" s="60">
        <v>5</v>
      </c>
      <c r="B6" s="13" t="s">
        <v>22</v>
      </c>
      <c r="C6" s="25">
        <f t="shared" ref="C6:K6" si="1">+C7+C8+C9</f>
        <v>8569342993</v>
      </c>
      <c r="D6" s="25">
        <f t="shared" si="1"/>
        <v>0</v>
      </c>
      <c r="E6" s="25">
        <f t="shared" si="1"/>
        <v>0</v>
      </c>
      <c r="F6" s="25">
        <f t="shared" si="1"/>
        <v>15000000</v>
      </c>
      <c r="G6" s="25">
        <f t="shared" si="1"/>
        <v>-15000000</v>
      </c>
      <c r="H6" s="25">
        <f t="shared" si="1"/>
        <v>8569342993</v>
      </c>
      <c r="I6" s="25">
        <f t="shared" si="1"/>
        <v>2838814753</v>
      </c>
      <c r="J6" s="25">
        <f t="shared" si="1"/>
        <v>5730528240</v>
      </c>
      <c r="K6" s="25">
        <f t="shared" si="1"/>
        <v>988246439.51999998</v>
      </c>
      <c r="L6" s="61"/>
    </row>
    <row r="7" spans="1:15" ht="15" x14ac:dyDescent="0.25">
      <c r="A7" s="63">
        <v>51</v>
      </c>
      <c r="B7" s="51" t="s">
        <v>23</v>
      </c>
      <c r="C7" s="16">
        <v>5293730188</v>
      </c>
      <c r="D7" s="16">
        <v>0</v>
      </c>
      <c r="E7" s="16">
        <v>0</v>
      </c>
      <c r="F7" s="16">
        <v>15000000</v>
      </c>
      <c r="G7" s="16">
        <v>0</v>
      </c>
      <c r="H7" s="16">
        <v>5308730188</v>
      </c>
      <c r="I7" s="16">
        <v>1618811927</v>
      </c>
      <c r="J7" s="16">
        <v>3689918261</v>
      </c>
      <c r="K7" s="16">
        <v>744693053</v>
      </c>
    </row>
    <row r="8" spans="1:15" ht="15" x14ac:dyDescent="0.25">
      <c r="A8" s="64">
        <v>52</v>
      </c>
      <c r="B8" s="65" t="s">
        <v>49</v>
      </c>
      <c r="C8" s="66">
        <v>2927116576</v>
      </c>
      <c r="D8" s="66">
        <v>0</v>
      </c>
      <c r="E8" s="66">
        <v>0</v>
      </c>
      <c r="F8" s="66">
        <v>0</v>
      </c>
      <c r="G8" s="66">
        <v>-15000000</v>
      </c>
      <c r="H8" s="66">
        <v>2912116576</v>
      </c>
      <c r="I8" s="66">
        <v>1211920122</v>
      </c>
      <c r="J8" s="66">
        <v>1700196454</v>
      </c>
      <c r="K8" s="67">
        <v>235470682.52000001</v>
      </c>
      <c r="L8" s="54"/>
      <c r="M8" s="54"/>
      <c r="N8" s="54"/>
      <c r="O8" s="54"/>
    </row>
    <row r="9" spans="1:15" ht="15" x14ac:dyDescent="0.25">
      <c r="A9" s="50">
        <v>53</v>
      </c>
      <c r="B9" s="50" t="s">
        <v>24</v>
      </c>
      <c r="C9" s="16">
        <v>348496229</v>
      </c>
      <c r="D9" s="16">
        <v>0</v>
      </c>
      <c r="E9" s="16">
        <v>0</v>
      </c>
      <c r="F9" s="16">
        <v>0</v>
      </c>
      <c r="G9" s="16">
        <v>0</v>
      </c>
      <c r="H9" s="16">
        <v>348496229</v>
      </c>
      <c r="I9" s="16">
        <v>8082704</v>
      </c>
      <c r="J9" s="16">
        <v>340413525</v>
      </c>
      <c r="K9" s="16">
        <v>8082704</v>
      </c>
    </row>
    <row r="10" spans="1:15" ht="15" x14ac:dyDescent="0.25">
      <c r="A10" s="40"/>
      <c r="B10" s="40"/>
      <c r="C10" s="16"/>
      <c r="D10" s="16"/>
      <c r="E10" s="16"/>
      <c r="F10" s="16"/>
      <c r="G10" s="16"/>
      <c r="H10" s="16"/>
      <c r="I10" s="16"/>
      <c r="J10" s="16"/>
      <c r="K10" s="16"/>
    </row>
    <row r="11" spans="1:15" ht="15" x14ac:dyDescent="0.25">
      <c r="A11" s="60">
        <v>6</v>
      </c>
      <c r="B11" s="13" t="s">
        <v>25</v>
      </c>
      <c r="C11" s="14">
        <f>+C12+C13</f>
        <v>6914078751</v>
      </c>
      <c r="D11" s="14">
        <f t="shared" ref="D11:K11" si="2">+D12+D13</f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6914078751</v>
      </c>
      <c r="I11" s="14">
        <f t="shared" si="2"/>
        <v>1194241682</v>
      </c>
      <c r="J11" s="14">
        <f t="shared" si="2"/>
        <v>5719837069</v>
      </c>
      <c r="K11" s="14">
        <f t="shared" si="2"/>
        <v>900000</v>
      </c>
    </row>
    <row r="12" spans="1:15" ht="15" x14ac:dyDescent="0.25">
      <c r="A12" s="50">
        <v>611</v>
      </c>
      <c r="B12" s="50" t="s">
        <v>26</v>
      </c>
      <c r="C12" s="16">
        <v>6741000000</v>
      </c>
      <c r="D12" s="16">
        <v>0</v>
      </c>
      <c r="E12" s="16">
        <v>0</v>
      </c>
      <c r="F12" s="16">
        <v>0</v>
      </c>
      <c r="G12" s="16">
        <v>0</v>
      </c>
      <c r="H12" s="16">
        <v>6741000000</v>
      </c>
      <c r="I12" s="16">
        <v>1149336910</v>
      </c>
      <c r="J12" s="16">
        <v>5591663090</v>
      </c>
      <c r="K12" s="16">
        <v>0</v>
      </c>
    </row>
    <row r="13" spans="1:15" ht="15" x14ac:dyDescent="0.25">
      <c r="A13" s="50">
        <v>612</v>
      </c>
      <c r="B13" s="50" t="s">
        <v>27</v>
      </c>
      <c r="C13" s="16">
        <v>173078751</v>
      </c>
      <c r="D13" s="16">
        <v>0</v>
      </c>
      <c r="E13" s="16">
        <v>0</v>
      </c>
      <c r="F13" s="16">
        <v>0</v>
      </c>
      <c r="G13" s="16">
        <v>0</v>
      </c>
      <c r="H13" s="16">
        <v>173078751</v>
      </c>
      <c r="I13" s="16">
        <v>44904772</v>
      </c>
      <c r="J13" s="16">
        <v>128173979</v>
      </c>
      <c r="K13" s="16">
        <v>900000</v>
      </c>
    </row>
    <row r="14" spans="1:15" s="21" customFormat="1" ht="15" x14ac:dyDescent="0.25">
      <c r="A14" s="40"/>
      <c r="B14" s="40"/>
      <c r="C14" s="16"/>
      <c r="D14" s="16"/>
      <c r="E14" s="16"/>
      <c r="F14" s="16"/>
      <c r="G14" s="16"/>
      <c r="H14" s="16"/>
      <c r="I14" s="16"/>
      <c r="J14" s="16"/>
      <c r="K14" s="16"/>
    </row>
    <row r="15" spans="1:15" s="23" customFormat="1" ht="15" x14ac:dyDescent="0.25">
      <c r="A15" s="18">
        <v>7</v>
      </c>
      <c r="B15" s="18" t="s">
        <v>28</v>
      </c>
      <c r="C15" s="17">
        <v>3526198092</v>
      </c>
      <c r="D15" s="17">
        <v>0</v>
      </c>
      <c r="E15" s="17">
        <v>0</v>
      </c>
      <c r="F15" s="17">
        <v>0</v>
      </c>
      <c r="G15" s="17">
        <v>0</v>
      </c>
      <c r="H15" s="17">
        <v>3526198092</v>
      </c>
      <c r="I15" s="17">
        <v>7545877</v>
      </c>
      <c r="J15" s="17">
        <v>3518652215</v>
      </c>
      <c r="K15" s="17">
        <v>1760244</v>
      </c>
    </row>
    <row r="16" spans="1:15" ht="15" x14ac:dyDescent="0.25">
      <c r="A16" s="50">
        <v>711</v>
      </c>
      <c r="B16" s="50" t="s">
        <v>29</v>
      </c>
      <c r="C16" s="16">
        <v>160000000</v>
      </c>
      <c r="D16" s="16">
        <v>0</v>
      </c>
      <c r="E16" s="16">
        <v>0</v>
      </c>
      <c r="F16" s="16">
        <v>0</v>
      </c>
      <c r="G16" s="16">
        <v>0</v>
      </c>
      <c r="H16" s="16">
        <v>160000000</v>
      </c>
      <c r="I16" s="16">
        <v>7545877</v>
      </c>
      <c r="J16" s="16">
        <v>152454123</v>
      </c>
      <c r="K16" s="16">
        <v>1760244</v>
      </c>
    </row>
    <row r="17" spans="1:11" ht="15" x14ac:dyDescent="0.25">
      <c r="A17" s="50">
        <v>712</v>
      </c>
      <c r="B17" s="50" t="s">
        <v>30</v>
      </c>
      <c r="C17" s="16">
        <v>50000000</v>
      </c>
      <c r="D17" s="16">
        <v>0</v>
      </c>
      <c r="E17" s="16">
        <v>0</v>
      </c>
      <c r="F17" s="16">
        <v>0</v>
      </c>
      <c r="G17" s="16">
        <v>0</v>
      </c>
      <c r="H17" s="16">
        <v>50000000</v>
      </c>
      <c r="I17" s="16">
        <v>0</v>
      </c>
      <c r="J17" s="16">
        <v>50000000</v>
      </c>
      <c r="K17" s="16">
        <v>0</v>
      </c>
    </row>
    <row r="18" spans="1:11" ht="15" x14ac:dyDescent="0.25">
      <c r="A18" s="50">
        <v>713</v>
      </c>
      <c r="B18" s="50" t="s">
        <v>31</v>
      </c>
      <c r="C18" s="16">
        <v>3316198092</v>
      </c>
      <c r="D18" s="16">
        <v>0</v>
      </c>
      <c r="E18" s="16">
        <v>0</v>
      </c>
      <c r="F18" s="16">
        <v>0</v>
      </c>
      <c r="G18" s="16">
        <v>0</v>
      </c>
      <c r="H18" s="16">
        <v>3316198092</v>
      </c>
      <c r="I18" s="16">
        <v>0</v>
      </c>
      <c r="J18" s="16">
        <v>3316198092</v>
      </c>
      <c r="K18" s="16">
        <v>0</v>
      </c>
    </row>
    <row r="19" spans="1:11" ht="15" x14ac:dyDescent="0.25">
      <c r="A19" s="40"/>
      <c r="B19" s="40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" x14ac:dyDescent="0.25">
      <c r="A20" s="60">
        <v>8</v>
      </c>
      <c r="B20" s="13" t="s">
        <v>32</v>
      </c>
      <c r="C20" s="14">
        <f t="shared" ref="C20:K20" si="3">+C21+C22+C23</f>
        <v>11170656248</v>
      </c>
      <c r="D20" s="14">
        <f t="shared" si="3"/>
        <v>3228418856.7600002</v>
      </c>
      <c r="E20" s="14">
        <f t="shared" si="3"/>
        <v>93689601</v>
      </c>
      <c r="F20" s="14">
        <f t="shared" si="3"/>
        <v>0</v>
      </c>
      <c r="G20" s="14">
        <f t="shared" si="3"/>
        <v>0</v>
      </c>
      <c r="H20" s="14">
        <f t="shared" si="3"/>
        <v>14305385503.76</v>
      </c>
      <c r="I20" s="14">
        <f t="shared" si="3"/>
        <v>8888459634.789999</v>
      </c>
      <c r="J20" s="14">
        <f t="shared" si="3"/>
        <v>5416925868.9700012</v>
      </c>
      <c r="K20" s="14">
        <f t="shared" si="3"/>
        <v>1109678981.1799998</v>
      </c>
    </row>
    <row r="21" spans="1:11" ht="15" x14ac:dyDescent="0.25">
      <c r="A21" s="50">
        <v>81</v>
      </c>
      <c r="B21" s="50" t="s">
        <v>33</v>
      </c>
      <c r="C21" s="16">
        <v>660008078</v>
      </c>
      <c r="D21" s="16">
        <v>1554855827.8199999</v>
      </c>
      <c r="E21" s="16">
        <v>93689601</v>
      </c>
      <c r="F21" s="16">
        <v>0</v>
      </c>
      <c r="G21" s="16">
        <v>0</v>
      </c>
      <c r="H21" s="16">
        <v>2121174304.8199999</v>
      </c>
      <c r="I21" s="16">
        <v>981240046.25999999</v>
      </c>
      <c r="J21" s="16">
        <v>1139934258.5599999</v>
      </c>
      <c r="K21" s="16">
        <v>535372956.55000001</v>
      </c>
    </row>
    <row r="22" spans="1:11" ht="15" x14ac:dyDescent="0.25">
      <c r="A22" s="50">
        <v>82</v>
      </c>
      <c r="B22" s="50" t="s">
        <v>34</v>
      </c>
      <c r="C22" s="16">
        <v>394481723</v>
      </c>
      <c r="D22" s="16">
        <v>98319307</v>
      </c>
      <c r="E22" s="16">
        <v>0</v>
      </c>
      <c r="F22" s="16">
        <v>0</v>
      </c>
      <c r="G22" s="16">
        <v>0</v>
      </c>
      <c r="H22" s="16">
        <v>492801030</v>
      </c>
      <c r="I22" s="16">
        <v>492801030</v>
      </c>
      <c r="J22" s="16">
        <v>0</v>
      </c>
      <c r="K22" s="16">
        <v>50527448</v>
      </c>
    </row>
    <row r="23" spans="1:11" ht="15" x14ac:dyDescent="0.25">
      <c r="A23" s="50">
        <v>83</v>
      </c>
      <c r="B23" s="50" t="s">
        <v>35</v>
      </c>
      <c r="C23" s="16">
        <v>10116166447</v>
      </c>
      <c r="D23" s="16">
        <v>1575243721.9400001</v>
      </c>
      <c r="E23" s="16">
        <v>0</v>
      </c>
      <c r="F23" s="16">
        <v>0</v>
      </c>
      <c r="G23" s="16">
        <v>0</v>
      </c>
      <c r="H23" s="16">
        <v>11691410168.940001</v>
      </c>
      <c r="I23" s="16">
        <v>7414418558.5299997</v>
      </c>
      <c r="J23" s="16">
        <v>4276991610.4100008</v>
      </c>
      <c r="K23" s="16">
        <v>523778576.63</v>
      </c>
    </row>
    <row r="24" spans="1:11" s="23" customFormat="1" ht="15" x14ac:dyDescent="0.25">
      <c r="A24" s="40"/>
      <c r="B24" s="40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23" customFormat="1" ht="15" x14ac:dyDescent="0.25">
      <c r="A25" s="18">
        <v>10</v>
      </c>
      <c r="B25" s="18" t="s">
        <v>36</v>
      </c>
      <c r="C25" s="17">
        <f t="shared" ref="C25:K25" si="4">+C26+C27</f>
        <v>76238142745</v>
      </c>
      <c r="D25" s="17">
        <f t="shared" si="4"/>
        <v>11007286979.190001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87245429724.189987</v>
      </c>
      <c r="I25" s="17">
        <f t="shared" si="4"/>
        <v>72257723794.279999</v>
      </c>
      <c r="J25" s="17">
        <f t="shared" si="4"/>
        <v>14987705929.91</v>
      </c>
      <c r="K25" s="17">
        <f t="shared" si="4"/>
        <v>8523004253.25</v>
      </c>
    </row>
    <row r="26" spans="1:11" ht="15" x14ac:dyDescent="0.25">
      <c r="A26" s="50">
        <v>1001</v>
      </c>
      <c r="B26" s="50" t="s">
        <v>37</v>
      </c>
      <c r="C26" s="16">
        <v>75857395080</v>
      </c>
      <c r="D26" s="16">
        <v>11007286979.190001</v>
      </c>
      <c r="E26" s="16">
        <v>0</v>
      </c>
      <c r="F26" s="16">
        <v>0</v>
      </c>
      <c r="G26" s="16">
        <v>0</v>
      </c>
      <c r="H26" s="16">
        <v>86864682059.189987</v>
      </c>
      <c r="I26" s="16">
        <v>72257723794.279999</v>
      </c>
      <c r="J26" s="16">
        <v>14606958264.91</v>
      </c>
      <c r="K26" s="16">
        <v>8523004253.25</v>
      </c>
    </row>
    <row r="27" spans="1:11" ht="15" x14ac:dyDescent="0.25">
      <c r="A27" s="50">
        <v>1002</v>
      </c>
      <c r="B27" s="50" t="s">
        <v>50</v>
      </c>
      <c r="C27" s="16">
        <v>380747665</v>
      </c>
      <c r="D27" s="16">
        <v>0</v>
      </c>
      <c r="E27" s="16">
        <v>0</v>
      </c>
      <c r="F27" s="16">
        <v>0</v>
      </c>
      <c r="G27" s="16">
        <v>0</v>
      </c>
      <c r="H27" s="16">
        <v>380747665</v>
      </c>
      <c r="I27" s="16">
        <v>0</v>
      </c>
      <c r="J27" s="16">
        <v>380747665</v>
      </c>
      <c r="K27" s="16">
        <v>0</v>
      </c>
    </row>
    <row r="29" spans="1:11" s="23" customFormat="1" ht="15" x14ac:dyDescent="0.25">
      <c r="A29" s="18">
        <v>94</v>
      </c>
      <c r="B29" s="18" t="s">
        <v>43</v>
      </c>
      <c r="C29" s="17">
        <v>0</v>
      </c>
      <c r="D29" s="17">
        <v>2331658687.9899998</v>
      </c>
      <c r="E29" s="17">
        <v>0</v>
      </c>
      <c r="F29" s="17">
        <v>0</v>
      </c>
      <c r="G29" s="17">
        <v>0</v>
      </c>
      <c r="H29" s="17">
        <v>2331658687.9899998</v>
      </c>
      <c r="I29" s="17">
        <v>0</v>
      </c>
      <c r="J29" s="17">
        <v>2331658687.9899998</v>
      </c>
      <c r="K29" s="17">
        <v>0</v>
      </c>
    </row>
    <row r="30" spans="1:11" x14ac:dyDescent="0.2"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C32" s="62"/>
      <c r="D32" s="62"/>
      <c r="E32" s="62"/>
      <c r="F32" s="62"/>
      <c r="G32" s="62"/>
      <c r="H32" s="62"/>
      <c r="I32" s="62"/>
      <c r="J32" s="62"/>
      <c r="K32" s="62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A20" sqref="A20:XFD21"/>
    </sheetView>
  </sheetViews>
  <sheetFormatPr baseColWidth="10" defaultRowHeight="15" x14ac:dyDescent="0.25"/>
  <cols>
    <col min="1" max="1" width="9" customWidth="1"/>
    <col min="2" max="2" width="34.5703125" customWidth="1"/>
    <col min="3" max="3" width="17.42578125" style="2" bestFit="1" customWidth="1"/>
    <col min="4" max="4" width="17.140625" style="2" bestFit="1" customWidth="1"/>
    <col min="5" max="5" width="15" style="2" customWidth="1"/>
    <col min="6" max="6" width="17.140625" style="2" customWidth="1"/>
    <col min="7" max="7" width="17.5703125" style="2" customWidth="1"/>
    <col min="8" max="8" width="16.28515625" style="2" customWidth="1"/>
    <col min="9" max="9" width="18.5703125" style="2" customWidth="1"/>
    <col min="10" max="10" width="17.28515625" style="2" customWidth="1"/>
    <col min="11" max="11" width="15.140625" style="2" customWidth="1"/>
    <col min="12" max="12" width="18.140625" style="2" customWidth="1"/>
    <col min="13" max="13" width="17" style="2" customWidth="1"/>
    <col min="14" max="14" width="16.14062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71" customFormat="1" ht="18.75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  <c r="P1" s="70"/>
      <c r="Q1" s="70"/>
      <c r="R1" s="70"/>
    </row>
    <row r="2" spans="1:41" s="71" customFormat="1" ht="18.75" x14ac:dyDescent="0.3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  <c r="P2" s="70"/>
      <c r="Q2" s="70"/>
      <c r="R2" s="70"/>
    </row>
    <row r="3" spans="1:41" x14ac:dyDescent="0.25">
      <c r="A3" s="1"/>
      <c r="F3" s="27"/>
      <c r="G3" s="27"/>
      <c r="H3" s="27"/>
      <c r="M3" s="27"/>
    </row>
    <row r="4" spans="1:41" s="75" customFormat="1" ht="32.25" customHeight="1" x14ac:dyDescent="0.2">
      <c r="A4" s="29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72" t="s">
        <v>58</v>
      </c>
      <c r="H4" s="72" t="s">
        <v>59</v>
      </c>
      <c r="I4" s="72" t="s">
        <v>4</v>
      </c>
      <c r="J4" s="73" t="s">
        <v>60</v>
      </c>
      <c r="K4" s="73" t="s">
        <v>59</v>
      </c>
      <c r="L4" s="73" t="s">
        <v>5</v>
      </c>
      <c r="M4" s="32" t="s">
        <v>6</v>
      </c>
      <c r="N4" s="3" t="s">
        <v>7</v>
      </c>
      <c r="O4" s="74"/>
      <c r="P4" s="74"/>
      <c r="Q4" s="74"/>
      <c r="R4" s="74"/>
    </row>
    <row r="5" spans="1:41" s="6" customFormat="1" ht="16.5" customHeight="1" x14ac:dyDescent="0.25">
      <c r="A5" s="4">
        <v>1</v>
      </c>
      <c r="B5" s="4" t="s">
        <v>8</v>
      </c>
      <c r="C5" s="5">
        <f>+C7+C9+C19+C23</f>
        <v>106418418829</v>
      </c>
      <c r="D5" s="5">
        <f>+D7+D9+D19+D23</f>
        <v>16567364523.94001</v>
      </c>
      <c r="E5" s="5">
        <f>+E7+E9+E19+E23</f>
        <v>93689601.000009</v>
      </c>
      <c r="F5" s="5">
        <f>+F7+F9+F19+F23</f>
        <v>122892093751.93999</v>
      </c>
      <c r="G5" s="5">
        <f>+G7+G9+G19+G23</f>
        <v>103301898594.28999</v>
      </c>
      <c r="H5" s="5">
        <f>+H7+H9+H19+H23</f>
        <v>2543204184.7400079</v>
      </c>
      <c r="I5" s="5">
        <f>+I7+I9+I19+I23</f>
        <v>105845102779.03</v>
      </c>
      <c r="J5" s="5">
        <f>+J7+J9+J19+J23</f>
        <v>102759425342.27998</v>
      </c>
      <c r="K5" s="5">
        <f>+K7+K9+K19+K23</f>
        <v>1425342981.2400081</v>
      </c>
      <c r="L5" s="5">
        <f>+L7+L9+L19+L23</f>
        <v>104184768323.52</v>
      </c>
      <c r="M5" s="5">
        <f>+M7+M9+M19+M23</f>
        <v>17046990972.90999</v>
      </c>
      <c r="N5" s="5">
        <f>+N7+N9+N19+N23</f>
        <v>1660334455.5100002</v>
      </c>
      <c r="O5" s="76"/>
      <c r="P5" s="76"/>
      <c r="Q5" s="76"/>
      <c r="R5" s="76"/>
    </row>
    <row r="6" spans="1:41" x14ac:dyDescent="0.25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41" s="11" customFormat="1" ht="15" customHeight="1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0</v>
      </c>
      <c r="I7" s="10">
        <v>15751557118.75</v>
      </c>
      <c r="J7" s="10">
        <v>15751557118.75</v>
      </c>
      <c r="K7" s="10">
        <v>0</v>
      </c>
      <c r="L7" s="10">
        <v>15751557118.75</v>
      </c>
      <c r="M7" s="35"/>
      <c r="N7" s="36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</row>
    <row r="8" spans="1:4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P8"/>
      <c r="Q8"/>
      <c r="R8"/>
    </row>
    <row r="9" spans="1:41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</v>
      </c>
      <c r="H9" s="39">
        <v>2527575501.5</v>
      </c>
      <c r="I9" s="39">
        <v>3847147425.5</v>
      </c>
      <c r="J9" s="39">
        <v>777098671.99000001</v>
      </c>
      <c r="K9" s="39">
        <v>1409714298</v>
      </c>
      <c r="L9" s="39">
        <v>2186812969.9899998</v>
      </c>
      <c r="M9" s="39">
        <v>16026168139.5</v>
      </c>
      <c r="N9" s="39">
        <v>1660334455.5100002</v>
      </c>
      <c r="O9" s="81"/>
      <c r="P9" s="82"/>
      <c r="Q9" s="82"/>
      <c r="R9" s="82"/>
    </row>
    <row r="10" spans="1:41" s="38" customFormat="1" x14ac:dyDescent="0.25">
      <c r="A10" s="48">
        <v>21</v>
      </c>
      <c r="B10" s="48" t="s">
        <v>12</v>
      </c>
      <c r="C10" s="49">
        <v>16162059158</v>
      </c>
      <c r="D10" s="49">
        <v>9.9999999999999995E-7</v>
      </c>
      <c r="E10" s="49">
        <v>9.9999999999999995E-7</v>
      </c>
      <c r="F10" s="49">
        <v>16162059158</v>
      </c>
      <c r="G10" s="49">
        <v>426778957</v>
      </c>
      <c r="H10" s="49">
        <v>1875460253.5</v>
      </c>
      <c r="I10" s="49">
        <v>2302239210.5</v>
      </c>
      <c r="J10" s="49">
        <v>276994537</v>
      </c>
      <c r="K10" s="49">
        <v>1047025204</v>
      </c>
      <c r="L10" s="49">
        <v>1324019741</v>
      </c>
      <c r="M10" s="49">
        <v>13859819947.5</v>
      </c>
      <c r="N10" s="49">
        <v>978219469.5</v>
      </c>
      <c r="O10" s="83"/>
      <c r="P10" s="84"/>
      <c r="Q10" s="84"/>
      <c r="R10" s="84"/>
    </row>
    <row r="11" spans="1:41" s="86" customFormat="1" x14ac:dyDescent="0.25">
      <c r="A11" s="50">
        <v>211</v>
      </c>
      <c r="B11" s="50" t="s">
        <v>51</v>
      </c>
      <c r="C11" s="51">
        <v>1759132199</v>
      </c>
      <c r="D11" s="51">
        <v>9.9999999999999995E-7</v>
      </c>
      <c r="E11" s="51">
        <v>9.9999999999999995E-7</v>
      </c>
      <c r="F11" s="51">
        <v>1759132199</v>
      </c>
      <c r="G11" s="51">
        <v>384511610</v>
      </c>
      <c r="H11" s="51">
        <v>378459292</v>
      </c>
      <c r="I11" s="51">
        <v>762970902</v>
      </c>
      <c r="J11" s="51">
        <v>234918340</v>
      </c>
      <c r="K11" s="51">
        <v>290395492</v>
      </c>
      <c r="L11" s="51">
        <v>525313832</v>
      </c>
      <c r="M11" s="51">
        <v>996161297</v>
      </c>
      <c r="N11" s="51">
        <v>237657070</v>
      </c>
      <c r="O11" s="20"/>
      <c r="P11" s="85"/>
      <c r="Q11" s="85"/>
      <c r="R11" s="85"/>
    </row>
    <row r="12" spans="1:41" s="86" customFormat="1" x14ac:dyDescent="0.25">
      <c r="A12" s="50">
        <v>212</v>
      </c>
      <c r="B12" s="50" t="s">
        <v>52</v>
      </c>
      <c r="C12" s="51">
        <v>7763650000</v>
      </c>
      <c r="D12" s="51">
        <v>9.9999999999999995E-7</v>
      </c>
      <c r="E12" s="51">
        <v>9.9999999999999995E-7</v>
      </c>
      <c r="F12" s="51">
        <v>7763650000</v>
      </c>
      <c r="G12" s="51">
        <v>39850800</v>
      </c>
      <c r="H12" s="51">
        <v>785936730</v>
      </c>
      <c r="I12" s="51">
        <v>825787530</v>
      </c>
      <c r="J12" s="51">
        <v>40653300</v>
      </c>
      <c r="K12" s="51">
        <v>536668210</v>
      </c>
      <c r="L12" s="51">
        <v>577321510</v>
      </c>
      <c r="M12" s="51">
        <v>6937862470</v>
      </c>
      <c r="N12" s="51">
        <v>248466020</v>
      </c>
      <c r="O12" s="20"/>
      <c r="P12" s="85"/>
      <c r="Q12" s="85"/>
      <c r="R12" s="85"/>
    </row>
    <row r="13" spans="1:41" s="86" customFormat="1" x14ac:dyDescent="0.25">
      <c r="A13" s="50">
        <v>213</v>
      </c>
      <c r="B13" s="50" t="s">
        <v>53</v>
      </c>
      <c r="C13" s="51">
        <v>6639276959</v>
      </c>
      <c r="D13" s="51">
        <v>9.9999999999999995E-7</v>
      </c>
      <c r="E13" s="51">
        <v>9.9999999999999995E-7</v>
      </c>
      <c r="F13" s="51">
        <v>6639276959</v>
      </c>
      <c r="G13" s="51">
        <v>2416547</v>
      </c>
      <c r="H13" s="51">
        <v>711064231.5</v>
      </c>
      <c r="I13" s="51">
        <v>713480778.5</v>
      </c>
      <c r="J13" s="51">
        <v>1422897</v>
      </c>
      <c r="K13" s="51">
        <v>219961502</v>
      </c>
      <c r="L13" s="51">
        <v>221384399</v>
      </c>
      <c r="M13" s="51">
        <v>5925796180.5</v>
      </c>
      <c r="N13" s="51">
        <v>492096379.5</v>
      </c>
      <c r="O13" s="20"/>
      <c r="P13" s="85"/>
      <c r="Q13" s="85"/>
      <c r="R13" s="85"/>
    </row>
    <row r="14" spans="1:41" s="38" customFormat="1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83"/>
      <c r="P14" s="84"/>
      <c r="Q14" s="84"/>
      <c r="R14" s="84"/>
    </row>
    <row r="15" spans="1:41" s="38" customFormat="1" x14ac:dyDescent="0.25">
      <c r="A15" s="48">
        <v>22</v>
      </c>
      <c r="B15" s="48" t="s">
        <v>13</v>
      </c>
      <c r="C15" s="49">
        <v>11522333</v>
      </c>
      <c r="D15" s="49">
        <v>9.9999999999999995E-7</v>
      </c>
      <c r="E15" s="49">
        <v>9.9999999999999995E-7</v>
      </c>
      <c r="F15" s="49">
        <v>11522333</v>
      </c>
      <c r="G15" s="49">
        <v>7305893</v>
      </c>
      <c r="H15" s="49">
        <v>3034848</v>
      </c>
      <c r="I15" s="49">
        <v>10340741</v>
      </c>
      <c r="J15" s="49">
        <v>6649408</v>
      </c>
      <c r="K15" s="49">
        <v>2184732</v>
      </c>
      <c r="L15" s="49">
        <v>8834140</v>
      </c>
      <c r="M15" s="49">
        <v>1181592</v>
      </c>
      <c r="N15" s="49">
        <v>1506601</v>
      </c>
      <c r="O15" s="83"/>
      <c r="P15" s="84"/>
      <c r="Q15" s="84"/>
      <c r="R15" s="84"/>
    </row>
    <row r="16" spans="1:41" s="38" customFormat="1" x14ac:dyDescent="0.25">
      <c r="A16" s="48">
        <v>23</v>
      </c>
      <c r="B16" s="48" t="s">
        <v>14</v>
      </c>
      <c r="C16" s="49">
        <v>2814247000</v>
      </c>
      <c r="D16" s="49">
        <v>9.9999999999999995E-7</v>
      </c>
      <c r="E16" s="49">
        <v>9.9999999999999995E-7</v>
      </c>
      <c r="F16" s="49">
        <v>2814247000</v>
      </c>
      <c r="G16" s="49">
        <v>9.9999999999999995E-7</v>
      </c>
      <c r="H16" s="49">
        <v>649080400</v>
      </c>
      <c r="I16" s="49">
        <v>649080400.00000095</v>
      </c>
      <c r="J16" s="49">
        <v>9.9999999999999995E-7</v>
      </c>
      <c r="K16" s="49">
        <v>330161600</v>
      </c>
      <c r="L16" s="49">
        <v>330161600.00000101</v>
      </c>
      <c r="M16" s="49">
        <v>2165166599.999999</v>
      </c>
      <c r="N16" s="49">
        <v>318918799.99999994</v>
      </c>
      <c r="O16" s="83"/>
      <c r="P16" s="84"/>
      <c r="Q16" s="84"/>
      <c r="R16" s="84"/>
    </row>
    <row r="17" spans="1:18" s="38" customFormat="1" x14ac:dyDescent="0.25">
      <c r="A17" s="48">
        <v>24</v>
      </c>
      <c r="B17" s="48" t="s">
        <v>15</v>
      </c>
      <c r="C17" s="49">
        <v>598291475</v>
      </c>
      <c r="D17" s="49">
        <v>380885200</v>
      </c>
      <c r="E17" s="49">
        <v>93689601</v>
      </c>
      <c r="F17" s="49">
        <v>885487074</v>
      </c>
      <c r="G17" s="49">
        <v>885487074</v>
      </c>
      <c r="H17" s="49">
        <v>9.9999999999999995E-7</v>
      </c>
      <c r="I17" s="49">
        <v>885487074.00000095</v>
      </c>
      <c r="J17" s="49">
        <v>493454726.99000001</v>
      </c>
      <c r="K17" s="49">
        <v>30342762</v>
      </c>
      <c r="L17" s="49">
        <v>523797488.99000001</v>
      </c>
      <c r="M17" s="49">
        <v>-9.5367431640625E-7</v>
      </c>
      <c r="N17" s="49">
        <v>361689585.01000094</v>
      </c>
      <c r="O17" s="83"/>
      <c r="P17" s="84"/>
      <c r="Q17" s="84"/>
      <c r="R17" s="84"/>
    </row>
    <row r="18" spans="1:18" s="12" customFormat="1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81"/>
      <c r="P18" s="82"/>
      <c r="Q18" s="82"/>
      <c r="R18" s="82"/>
    </row>
    <row r="19" spans="1:18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7156457.3499999996</v>
      </c>
      <c r="H19" s="39">
        <v>15628683.24</v>
      </c>
      <c r="I19" s="39">
        <v>22785140.59</v>
      </c>
      <c r="J19" s="39">
        <v>7156457.3499999996</v>
      </c>
      <c r="K19" s="39">
        <v>15628683.24</v>
      </c>
      <c r="L19" s="39">
        <v>22785140.59</v>
      </c>
      <c r="M19" s="39">
        <v>-993796.58999999985</v>
      </c>
      <c r="N19" s="39">
        <v>0</v>
      </c>
      <c r="O19" s="81"/>
      <c r="P19" s="82"/>
      <c r="Q19" s="82"/>
      <c r="R19" s="82"/>
    </row>
    <row r="20" spans="1:18" s="86" customFormat="1" x14ac:dyDescent="0.25">
      <c r="A20" s="50">
        <v>31</v>
      </c>
      <c r="B20" s="50" t="s">
        <v>61</v>
      </c>
      <c r="C20" s="51">
        <v>1000</v>
      </c>
      <c r="D20" s="51">
        <v>9.9999999999999995E-7</v>
      </c>
      <c r="E20" s="51">
        <v>9.9999999999999995E-7</v>
      </c>
      <c r="F20" s="51">
        <v>1000</v>
      </c>
      <c r="G20" s="51">
        <v>9.9999999999999995E-7</v>
      </c>
      <c r="H20" s="51">
        <v>9.9999999999999995E-7</v>
      </c>
      <c r="I20" s="51">
        <v>1.9999999999999999E-6</v>
      </c>
      <c r="J20" s="51">
        <v>9.9999999999999995E-7</v>
      </c>
      <c r="K20" s="51">
        <v>9.9999999999999995E-7</v>
      </c>
      <c r="L20" s="51">
        <v>1.9999999999999999E-6</v>
      </c>
      <c r="M20" s="51">
        <v>999.99999800000001</v>
      </c>
      <c r="N20" s="51">
        <v>0</v>
      </c>
      <c r="O20" s="20"/>
      <c r="P20" s="85"/>
      <c r="Q20" s="85"/>
      <c r="R20" s="85"/>
    </row>
    <row r="21" spans="1:18" s="86" customFormat="1" x14ac:dyDescent="0.25">
      <c r="A21" s="50">
        <v>32</v>
      </c>
      <c r="B21" s="50" t="s">
        <v>17</v>
      </c>
      <c r="C21" s="51">
        <v>21790344</v>
      </c>
      <c r="D21" s="51">
        <v>9.9999999999999995E-7</v>
      </c>
      <c r="E21" s="51">
        <v>9.9999999999999995E-7</v>
      </c>
      <c r="F21" s="51">
        <v>21790344</v>
      </c>
      <c r="G21" s="51">
        <v>7156457.3499999996</v>
      </c>
      <c r="H21" s="51">
        <v>15628683.24</v>
      </c>
      <c r="I21" s="51">
        <v>22785140.59</v>
      </c>
      <c r="J21" s="51">
        <v>7156457.3499999996</v>
      </c>
      <c r="K21" s="51">
        <v>15628683.24</v>
      </c>
      <c r="L21" s="51">
        <v>22785140.59</v>
      </c>
      <c r="M21" s="51">
        <v>-994796.58999999985</v>
      </c>
      <c r="N21" s="51">
        <v>0</v>
      </c>
      <c r="O21" s="20"/>
      <c r="P21" s="85"/>
      <c r="Q21" s="85"/>
      <c r="R21" s="85"/>
    </row>
    <row r="22" spans="1:18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0"/>
    </row>
    <row r="23" spans="1:18" s="12" customFormat="1" x14ac:dyDescent="0.25">
      <c r="A23" s="18">
        <v>5</v>
      </c>
      <c r="B23" s="18" t="s">
        <v>45</v>
      </c>
      <c r="C23" s="39">
        <f>+C24+C25</f>
        <v>76238142745</v>
      </c>
      <c r="D23" s="39">
        <f>+D24+D25</f>
        <v>11007286979.190008</v>
      </c>
      <c r="E23" s="39">
        <f>+E24+E25</f>
        <v>7.9999999999999996E-6</v>
      </c>
      <c r="F23" s="39">
        <f>+F24+F25</f>
        <v>87245429724.189987</v>
      </c>
      <c r="G23" s="39">
        <f>+G24+G25</f>
        <v>86223613094.189987</v>
      </c>
      <c r="H23" s="39">
        <f>+H24+H25</f>
        <v>7.9999999999999996E-6</v>
      </c>
      <c r="I23" s="39">
        <f>+I24+I25</f>
        <v>86223613094.190002</v>
      </c>
      <c r="J23" s="39">
        <f>+J24+J25</f>
        <v>86223613094.189987</v>
      </c>
      <c r="K23" s="39">
        <f>+K24+K25</f>
        <v>7.9999999999999996E-6</v>
      </c>
      <c r="L23" s="39">
        <f>+L24+L25</f>
        <v>86223613094.190002</v>
      </c>
      <c r="M23" s="39">
        <f>+M24+M25</f>
        <v>1021816629.9999913</v>
      </c>
      <c r="N23" s="39">
        <f>+N24+N25</f>
        <v>0</v>
      </c>
      <c r="O23" s="81"/>
      <c r="P23" s="82"/>
      <c r="Q23" s="82"/>
      <c r="R23" s="82"/>
    </row>
    <row r="24" spans="1:18" s="86" customFormat="1" x14ac:dyDescent="0.25">
      <c r="A24" s="50">
        <v>51</v>
      </c>
      <c r="B24" s="50" t="s">
        <v>48</v>
      </c>
      <c r="C24" s="51">
        <v>75857395080</v>
      </c>
      <c r="D24" s="51">
        <v>11007286979.190006</v>
      </c>
      <c r="E24" s="51">
        <v>6.999999999999999E-6</v>
      </c>
      <c r="F24" s="51">
        <v>86864682059.189987</v>
      </c>
      <c r="G24" s="51">
        <v>86223613094.189987</v>
      </c>
      <c r="H24" s="51">
        <v>6.999999999999999E-6</v>
      </c>
      <c r="I24" s="51">
        <v>86223613094.190002</v>
      </c>
      <c r="J24" s="51">
        <v>86223613094.189987</v>
      </c>
      <c r="K24" s="51">
        <v>6.999999999999999E-6</v>
      </c>
      <c r="L24" s="51">
        <v>86223613094.190002</v>
      </c>
      <c r="M24" s="51">
        <v>641068964.99999332</v>
      </c>
      <c r="N24" s="51">
        <v>0</v>
      </c>
      <c r="O24" s="20"/>
      <c r="P24" s="85"/>
      <c r="Q24" s="85"/>
      <c r="R24" s="85"/>
    </row>
    <row r="25" spans="1:18" s="86" customFormat="1" x14ac:dyDescent="0.25">
      <c r="A25" s="50">
        <v>52</v>
      </c>
      <c r="B25" s="50" t="s">
        <v>40</v>
      </c>
      <c r="C25" s="51">
        <v>380747665</v>
      </c>
      <c r="D25" s="51">
        <v>9.9999999999999995E-7</v>
      </c>
      <c r="E25" s="51">
        <v>9.9999999999999995E-7</v>
      </c>
      <c r="F25" s="51">
        <v>380747665</v>
      </c>
      <c r="G25" s="51">
        <v>9.9999999999999995E-7</v>
      </c>
      <c r="H25" s="51">
        <v>9.9999999999999995E-7</v>
      </c>
      <c r="I25" s="51">
        <v>1.9999999999999999E-6</v>
      </c>
      <c r="J25" s="51">
        <v>9.9999999999999995E-7</v>
      </c>
      <c r="K25" s="51">
        <v>9.9999999999999995E-7</v>
      </c>
      <c r="L25" s="51">
        <v>1.9999999999999999E-6</v>
      </c>
      <c r="M25" s="51">
        <v>380747664.99999797</v>
      </c>
      <c r="N25" s="51">
        <v>0</v>
      </c>
      <c r="O25" s="85"/>
      <c r="P25" s="85"/>
      <c r="Q25" s="85"/>
      <c r="R25" s="85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A3" sqref="A3"/>
    </sheetView>
  </sheetViews>
  <sheetFormatPr baseColWidth="10" defaultRowHeight="12" x14ac:dyDescent="0.2"/>
  <cols>
    <col min="1" max="1" width="10.85546875" style="93" customWidth="1"/>
    <col min="2" max="2" width="37.85546875" style="93" customWidth="1"/>
    <col min="3" max="3" width="17.42578125" style="94" bestFit="1" customWidth="1"/>
    <col min="4" max="4" width="17" style="94" customWidth="1"/>
    <col min="5" max="6" width="13.7109375" style="94" bestFit="1" customWidth="1"/>
    <col min="7" max="7" width="14.42578125" style="94" bestFit="1" customWidth="1"/>
    <col min="8" max="8" width="17" style="94" customWidth="1"/>
    <col min="9" max="9" width="17.5703125" style="94" customWidth="1"/>
    <col min="10" max="10" width="16.7109375" style="94" customWidth="1"/>
    <col min="11" max="11" width="18.28515625" style="94" customWidth="1"/>
    <col min="12" max="12" width="17.42578125" style="94" bestFit="1" customWidth="1"/>
    <col min="13" max="13" width="17.42578125" style="94" customWidth="1"/>
    <col min="14" max="14" width="16.140625" style="94" customWidth="1"/>
    <col min="15" max="15" width="16" style="94" customWidth="1"/>
    <col min="16" max="16" width="11.42578125" style="94"/>
    <col min="17" max="16384" width="11.42578125" style="93"/>
  </cols>
  <sheetData>
    <row r="1" spans="1:19" s="89" customFormat="1" ht="21" x14ac:dyDescent="0.3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8"/>
    </row>
    <row r="2" spans="1:19" s="89" customFormat="1" ht="21" x14ac:dyDescent="0.35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90"/>
      <c r="R2" s="91"/>
      <c r="S2" s="91"/>
    </row>
    <row r="3" spans="1:19" ht="19.5" customHeight="1" x14ac:dyDescent="0.2">
      <c r="A3" s="92"/>
      <c r="P3" s="93"/>
    </row>
    <row r="4" spans="1:19" s="99" customFormat="1" ht="27.75" customHeight="1" x14ac:dyDescent="0.25">
      <c r="A4" s="95" t="s">
        <v>1</v>
      </c>
      <c r="B4" s="95" t="s">
        <v>2</v>
      </c>
      <c r="C4" s="96" t="s">
        <v>63</v>
      </c>
      <c r="D4" s="96" t="s">
        <v>38</v>
      </c>
      <c r="E4" s="96" t="s">
        <v>39</v>
      </c>
      <c r="F4" s="96" t="s">
        <v>41</v>
      </c>
      <c r="G4" s="96" t="s">
        <v>64</v>
      </c>
      <c r="H4" s="96" t="s">
        <v>19</v>
      </c>
      <c r="I4" s="97" t="s">
        <v>65</v>
      </c>
      <c r="J4" s="97" t="s">
        <v>66</v>
      </c>
      <c r="K4" s="97" t="s">
        <v>46</v>
      </c>
      <c r="L4" s="96" t="s">
        <v>6</v>
      </c>
      <c r="M4" s="98" t="s">
        <v>67</v>
      </c>
      <c r="N4" s="98" t="s">
        <v>68</v>
      </c>
      <c r="O4" s="98" t="s">
        <v>47</v>
      </c>
    </row>
    <row r="5" spans="1:19" s="86" customFormat="1" ht="15" x14ac:dyDescent="0.25">
      <c r="A5" s="52">
        <v>0</v>
      </c>
      <c r="B5" s="52" t="s">
        <v>21</v>
      </c>
      <c r="C5" s="100">
        <f>+C6+C11+C15+C20+C25+C29</f>
        <v>106418418829</v>
      </c>
      <c r="D5" s="100">
        <f>+D6+D11+D15+D20+D25+D29</f>
        <v>16567364523.940001</v>
      </c>
      <c r="E5" s="100">
        <f>+E6+E11+E15+E20+E25+E29</f>
        <v>93689601</v>
      </c>
      <c r="F5" s="100">
        <f>+F6+F11+F15+F20+F25+F29</f>
        <v>15000000</v>
      </c>
      <c r="G5" s="100">
        <f>+G6+G11+G15+G20+G25+G29</f>
        <v>-15000000</v>
      </c>
      <c r="H5" s="100">
        <f>+H6+H11+H15+H20+H25+H29</f>
        <v>122892093751.93999</v>
      </c>
      <c r="I5" s="100">
        <f>+I6+I11+I15+I20+I25+I29</f>
        <v>85186785741.069992</v>
      </c>
      <c r="J5" s="100">
        <f>+J6+J11+J15+J20+J25+J29</f>
        <v>1218044870</v>
      </c>
      <c r="K5" s="100">
        <f>+K6+K11+K15+K20+K25+K29</f>
        <v>86404830611.069992</v>
      </c>
      <c r="L5" s="100">
        <f>+L6+L11+L15+L20+L25+L29</f>
        <v>36487263140.870003</v>
      </c>
      <c r="M5" s="100">
        <f>+M6+M11+M15+M20+M25+M29</f>
        <v>10623589917.950001</v>
      </c>
      <c r="N5" s="100">
        <f>+N6+N11+N15+N20+N25+N29</f>
        <v>4998387942.4687996</v>
      </c>
      <c r="O5" s="100">
        <f>+O6+O11+O15+O20+O25+O29</f>
        <v>15621977860.4188</v>
      </c>
      <c r="P5" s="85"/>
    </row>
    <row r="6" spans="1:19" s="86" customFormat="1" ht="15" x14ac:dyDescent="0.25">
      <c r="A6" s="13">
        <v>5</v>
      </c>
      <c r="B6" s="13" t="s">
        <v>22</v>
      </c>
      <c r="C6" s="14">
        <f>+C7+C8+C9</f>
        <v>8569342993</v>
      </c>
      <c r="D6" s="14">
        <f>+D7+D8+D9</f>
        <v>0</v>
      </c>
      <c r="E6" s="14">
        <f>+E7+E8+E9</f>
        <v>0</v>
      </c>
      <c r="F6" s="14">
        <f>+F7+F8+F9</f>
        <v>15000000</v>
      </c>
      <c r="G6" s="14">
        <f>+G7+G8+G9</f>
        <v>-15000000</v>
      </c>
      <c r="H6" s="14">
        <f>+H7+H8+H9</f>
        <v>8569342993</v>
      </c>
      <c r="I6" s="14">
        <f>+I7+I8+I9</f>
        <v>2838814753</v>
      </c>
      <c r="J6" s="14">
        <f>+J7+J8+J9</f>
        <v>1019842402</v>
      </c>
      <c r="K6" s="14">
        <f>+K7+K8+K9</f>
        <v>3858657155</v>
      </c>
      <c r="L6" s="14">
        <f>+L7+L8+L9</f>
        <v>4710685838</v>
      </c>
      <c r="M6" s="14">
        <f>+M7+M8+M9</f>
        <v>988246439.51999998</v>
      </c>
      <c r="N6" s="14">
        <f>+N7+N8+N9</f>
        <v>1216855339.2188001</v>
      </c>
      <c r="O6" s="14">
        <f>+O7+O8+O9</f>
        <v>2205101778.7388</v>
      </c>
      <c r="P6" s="85"/>
    </row>
    <row r="7" spans="1:19" s="86" customFormat="1" ht="15" x14ac:dyDescent="0.25">
      <c r="A7" s="50">
        <v>51</v>
      </c>
      <c r="B7" s="51" t="s">
        <v>23</v>
      </c>
      <c r="C7" s="51">
        <v>5293730188</v>
      </c>
      <c r="D7" s="51">
        <v>0</v>
      </c>
      <c r="E7" s="51">
        <v>0</v>
      </c>
      <c r="F7" s="51">
        <v>15000000</v>
      </c>
      <c r="G7" s="51">
        <v>0</v>
      </c>
      <c r="H7" s="51">
        <v>5308730188</v>
      </c>
      <c r="I7" s="51">
        <v>1618811927</v>
      </c>
      <c r="J7" s="51">
        <v>982759942</v>
      </c>
      <c r="K7" s="51">
        <v>2601571869</v>
      </c>
      <c r="L7" s="51">
        <v>2707158319</v>
      </c>
      <c r="M7" s="51">
        <v>744693053</v>
      </c>
      <c r="N7" s="51">
        <v>1011259731</v>
      </c>
      <c r="O7" s="51">
        <v>1755952784</v>
      </c>
      <c r="P7" s="85"/>
    </row>
    <row r="8" spans="1:19" s="86" customFormat="1" ht="15" x14ac:dyDescent="0.25">
      <c r="A8" s="80">
        <v>52</v>
      </c>
      <c r="B8" s="80" t="s">
        <v>49</v>
      </c>
      <c r="C8" s="79">
        <v>2927116576</v>
      </c>
      <c r="D8" s="79">
        <v>0</v>
      </c>
      <c r="E8" s="79">
        <v>0</v>
      </c>
      <c r="F8" s="79">
        <v>0</v>
      </c>
      <c r="G8" s="79">
        <v>-15000000</v>
      </c>
      <c r="H8" s="79">
        <v>2912116576</v>
      </c>
      <c r="I8" s="79">
        <v>1211920122</v>
      </c>
      <c r="J8" s="79">
        <v>37082460</v>
      </c>
      <c r="K8" s="79">
        <v>1249002582</v>
      </c>
      <c r="L8" s="79">
        <v>1663113994</v>
      </c>
      <c r="M8" s="79">
        <v>235470682.51999998</v>
      </c>
      <c r="N8" s="79">
        <v>205595608.21880001</v>
      </c>
      <c r="O8" s="79">
        <v>441066290.73879999</v>
      </c>
    </row>
    <row r="9" spans="1:19" s="86" customFormat="1" ht="15" x14ac:dyDescent="0.25">
      <c r="A9" s="50">
        <v>53</v>
      </c>
      <c r="B9" s="50" t="s">
        <v>24</v>
      </c>
      <c r="C9" s="51">
        <v>348496229</v>
      </c>
      <c r="D9" s="51">
        <v>0</v>
      </c>
      <c r="E9" s="51">
        <v>0</v>
      </c>
      <c r="F9" s="51">
        <v>0</v>
      </c>
      <c r="G9" s="51">
        <v>0</v>
      </c>
      <c r="H9" s="51">
        <v>348496229</v>
      </c>
      <c r="I9" s="51">
        <v>8082704</v>
      </c>
      <c r="J9" s="51">
        <v>0</v>
      </c>
      <c r="K9" s="51">
        <v>8082704</v>
      </c>
      <c r="L9" s="51">
        <v>340413525</v>
      </c>
      <c r="M9" s="51">
        <v>8082704</v>
      </c>
      <c r="N9" s="51">
        <v>0</v>
      </c>
      <c r="O9" s="51">
        <v>8082704</v>
      </c>
    </row>
    <row r="10" spans="1:19" customFormat="1" ht="15" x14ac:dyDescent="0.2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9" customFormat="1" ht="15" x14ac:dyDescent="0.25">
      <c r="A11" s="101">
        <v>6</v>
      </c>
      <c r="B11" s="101" t="s">
        <v>25</v>
      </c>
      <c r="C11" s="25">
        <v>6914078751</v>
      </c>
      <c r="D11" s="25">
        <v>0</v>
      </c>
      <c r="E11" s="25">
        <v>0</v>
      </c>
      <c r="F11" s="25">
        <v>0</v>
      </c>
      <c r="G11" s="25">
        <v>0</v>
      </c>
      <c r="H11" s="25">
        <v>6914078751</v>
      </c>
      <c r="I11" s="25">
        <v>1194241682</v>
      </c>
      <c r="J11" s="25">
        <v>15600000</v>
      </c>
      <c r="K11" s="25">
        <v>1209841682</v>
      </c>
      <c r="L11" s="25">
        <v>5704237069</v>
      </c>
      <c r="M11" s="25">
        <v>900000</v>
      </c>
      <c r="N11" s="25">
        <v>511353740</v>
      </c>
      <c r="O11" s="25">
        <v>512253740</v>
      </c>
    </row>
    <row r="12" spans="1:19" s="86" customFormat="1" ht="15" x14ac:dyDescent="0.25">
      <c r="A12" s="50">
        <v>611</v>
      </c>
      <c r="B12" s="50" t="s">
        <v>26</v>
      </c>
      <c r="C12" s="51">
        <v>6741000000</v>
      </c>
      <c r="D12" s="51">
        <v>0</v>
      </c>
      <c r="E12" s="51">
        <v>0</v>
      </c>
      <c r="F12" s="51">
        <v>0</v>
      </c>
      <c r="G12" s="51">
        <v>0</v>
      </c>
      <c r="H12" s="51">
        <v>6741000000</v>
      </c>
      <c r="I12" s="51">
        <v>1149336910</v>
      </c>
      <c r="J12" s="51">
        <v>0</v>
      </c>
      <c r="K12" s="51">
        <v>1149336910</v>
      </c>
      <c r="L12" s="51">
        <v>5591663090</v>
      </c>
      <c r="M12" s="51">
        <v>0</v>
      </c>
      <c r="N12" s="51">
        <v>500053740</v>
      </c>
      <c r="O12" s="51">
        <v>500053740</v>
      </c>
    </row>
    <row r="13" spans="1:19" s="86" customFormat="1" ht="15" x14ac:dyDescent="0.25">
      <c r="A13" s="50">
        <v>612</v>
      </c>
      <c r="B13" s="50" t="s">
        <v>27</v>
      </c>
      <c r="C13" s="51">
        <v>173078751</v>
      </c>
      <c r="D13" s="51">
        <v>0</v>
      </c>
      <c r="E13" s="51">
        <v>0</v>
      </c>
      <c r="F13" s="51">
        <v>0</v>
      </c>
      <c r="G13" s="51">
        <v>0</v>
      </c>
      <c r="H13" s="51">
        <v>173078751</v>
      </c>
      <c r="I13" s="51">
        <v>44904772</v>
      </c>
      <c r="J13" s="51">
        <v>15600000</v>
      </c>
      <c r="K13" s="51">
        <v>60504772</v>
      </c>
      <c r="L13" s="51">
        <v>112573979</v>
      </c>
      <c r="M13" s="51">
        <v>900000</v>
      </c>
      <c r="N13" s="51">
        <v>11300000</v>
      </c>
      <c r="O13" s="51">
        <v>12200000</v>
      </c>
    </row>
    <row r="14" spans="1:19" customFormat="1" ht="15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9" s="12" customFormat="1" ht="15" x14ac:dyDescent="0.25">
      <c r="A15" s="18">
        <v>7</v>
      </c>
      <c r="B15" s="18" t="s">
        <v>28</v>
      </c>
      <c r="C15" s="39">
        <v>3526198092</v>
      </c>
      <c r="D15" s="39">
        <v>0</v>
      </c>
      <c r="E15" s="39">
        <v>0</v>
      </c>
      <c r="F15" s="39">
        <v>0</v>
      </c>
      <c r="G15" s="39">
        <v>0</v>
      </c>
      <c r="H15" s="39">
        <v>3526198092</v>
      </c>
      <c r="I15" s="39">
        <v>7545877</v>
      </c>
      <c r="J15" s="39">
        <v>620000</v>
      </c>
      <c r="K15" s="39">
        <v>8165877</v>
      </c>
      <c r="L15" s="39">
        <v>3518032215</v>
      </c>
      <c r="M15" s="39">
        <v>1760244</v>
      </c>
      <c r="N15" s="39">
        <v>1349576</v>
      </c>
      <c r="O15" s="39">
        <v>3109820</v>
      </c>
    </row>
    <row r="16" spans="1:19" s="86" customFormat="1" ht="15" x14ac:dyDescent="0.25">
      <c r="A16" s="50">
        <v>711</v>
      </c>
      <c r="B16" s="50" t="s">
        <v>29</v>
      </c>
      <c r="C16" s="51">
        <v>160000000</v>
      </c>
      <c r="D16" s="51">
        <v>0</v>
      </c>
      <c r="E16" s="51">
        <v>0</v>
      </c>
      <c r="F16" s="51">
        <v>0</v>
      </c>
      <c r="G16" s="51">
        <v>0</v>
      </c>
      <c r="H16" s="51">
        <v>160000000</v>
      </c>
      <c r="I16" s="51">
        <v>7545877</v>
      </c>
      <c r="J16" s="51">
        <v>620000</v>
      </c>
      <c r="K16" s="51">
        <v>8165877</v>
      </c>
      <c r="L16" s="51">
        <v>151834123</v>
      </c>
      <c r="M16" s="51">
        <v>1760244</v>
      </c>
      <c r="N16" s="51">
        <v>1349576</v>
      </c>
      <c r="O16" s="51">
        <v>3109820</v>
      </c>
    </row>
    <row r="17" spans="1:16" s="86" customFormat="1" ht="15" x14ac:dyDescent="0.25">
      <c r="A17" s="50">
        <v>712</v>
      </c>
      <c r="B17" s="50" t="s">
        <v>30</v>
      </c>
      <c r="C17" s="51">
        <v>50000000</v>
      </c>
      <c r="D17" s="51">
        <v>0</v>
      </c>
      <c r="E17" s="51">
        <v>0</v>
      </c>
      <c r="F17" s="51">
        <v>0</v>
      </c>
      <c r="G17" s="51">
        <v>0</v>
      </c>
      <c r="H17" s="51">
        <v>50000000</v>
      </c>
      <c r="I17" s="51">
        <v>0</v>
      </c>
      <c r="J17" s="51">
        <v>0</v>
      </c>
      <c r="K17" s="51">
        <v>0</v>
      </c>
      <c r="L17" s="51">
        <v>50000000</v>
      </c>
      <c r="M17" s="51">
        <v>0</v>
      </c>
      <c r="N17" s="51">
        <v>0</v>
      </c>
      <c r="O17" s="51">
        <v>0</v>
      </c>
    </row>
    <row r="18" spans="1:16" s="86" customFormat="1" ht="15" x14ac:dyDescent="0.25">
      <c r="A18" s="50">
        <v>713</v>
      </c>
      <c r="B18" s="50" t="s">
        <v>31</v>
      </c>
      <c r="C18" s="51">
        <v>3316198092</v>
      </c>
      <c r="D18" s="51">
        <v>0</v>
      </c>
      <c r="E18" s="51">
        <v>0</v>
      </c>
      <c r="F18" s="51">
        <v>0</v>
      </c>
      <c r="G18" s="51">
        <v>0</v>
      </c>
      <c r="H18" s="51">
        <v>3316198092</v>
      </c>
      <c r="I18" s="51">
        <v>0</v>
      </c>
      <c r="J18" s="51">
        <v>0</v>
      </c>
      <c r="K18" s="51">
        <v>0</v>
      </c>
      <c r="L18" s="51">
        <v>3316198092</v>
      </c>
      <c r="M18" s="51">
        <v>0</v>
      </c>
      <c r="N18" s="51">
        <v>0</v>
      </c>
      <c r="O18" s="51">
        <v>0</v>
      </c>
    </row>
    <row r="19" spans="1:16" customFormat="1" ht="15" x14ac:dyDescent="0.2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6" customFormat="1" ht="18.75" customHeight="1" x14ac:dyDescent="0.25">
      <c r="A20" s="101">
        <v>8</v>
      </c>
      <c r="B20" s="101" t="s">
        <v>32</v>
      </c>
      <c r="C20" s="25">
        <v>11170656248</v>
      </c>
      <c r="D20" s="25">
        <v>3228418856.7600002</v>
      </c>
      <c r="E20" s="25">
        <v>93689601</v>
      </c>
      <c r="F20" s="25">
        <v>0</v>
      </c>
      <c r="G20" s="25">
        <v>0</v>
      </c>
      <c r="H20" s="25">
        <v>14305385503.76</v>
      </c>
      <c r="I20" s="25">
        <v>8888459634.789999</v>
      </c>
      <c r="J20" s="25">
        <v>181982468</v>
      </c>
      <c r="K20" s="25">
        <v>9070442102.789999</v>
      </c>
      <c r="L20" s="25">
        <v>5234943400.9700012</v>
      </c>
      <c r="M20" s="25">
        <v>1109678981.1799998</v>
      </c>
      <c r="N20" s="25">
        <v>465672472.25</v>
      </c>
      <c r="O20" s="25">
        <v>1575351453.4299998</v>
      </c>
    </row>
    <row r="21" spans="1:16" s="86" customFormat="1" ht="15" x14ac:dyDescent="0.25">
      <c r="A21" s="50">
        <v>81</v>
      </c>
      <c r="B21" s="50" t="s">
        <v>33</v>
      </c>
      <c r="C21" s="51">
        <v>660008078</v>
      </c>
      <c r="D21" s="51">
        <v>1554855827.8199999</v>
      </c>
      <c r="E21" s="51">
        <v>93689601</v>
      </c>
      <c r="F21" s="51">
        <v>0</v>
      </c>
      <c r="G21" s="51">
        <v>0</v>
      </c>
      <c r="H21" s="51">
        <v>2121174304.8199999</v>
      </c>
      <c r="I21" s="51">
        <v>981240046.25999999</v>
      </c>
      <c r="J21" s="51">
        <v>457178</v>
      </c>
      <c r="K21" s="51">
        <v>981697224.25999999</v>
      </c>
      <c r="L21" s="51">
        <v>1139477080.5599999</v>
      </c>
      <c r="M21" s="51">
        <v>535372956.54999995</v>
      </c>
      <c r="N21" s="51">
        <v>33296985</v>
      </c>
      <c r="O21" s="51">
        <v>568669941.54999995</v>
      </c>
    </row>
    <row r="22" spans="1:16" s="86" customFormat="1" ht="15" x14ac:dyDescent="0.25">
      <c r="A22" s="50">
        <v>82</v>
      </c>
      <c r="B22" s="50" t="s">
        <v>34</v>
      </c>
      <c r="C22" s="51">
        <v>394481723</v>
      </c>
      <c r="D22" s="51">
        <v>98319307</v>
      </c>
      <c r="E22" s="51">
        <v>0</v>
      </c>
      <c r="F22" s="51">
        <v>0</v>
      </c>
      <c r="G22" s="51">
        <v>0</v>
      </c>
      <c r="H22" s="51">
        <v>492801030</v>
      </c>
      <c r="I22" s="51">
        <v>492801030</v>
      </c>
      <c r="J22" s="51">
        <v>0</v>
      </c>
      <c r="K22" s="51">
        <v>492801030</v>
      </c>
      <c r="L22" s="51">
        <v>0</v>
      </c>
      <c r="M22" s="51">
        <v>50527448</v>
      </c>
      <c r="N22" s="51">
        <v>0</v>
      </c>
      <c r="O22" s="51">
        <v>50527448</v>
      </c>
    </row>
    <row r="23" spans="1:16" s="86" customFormat="1" ht="15" x14ac:dyDescent="0.25">
      <c r="A23" s="50">
        <v>83</v>
      </c>
      <c r="B23" s="50" t="s">
        <v>35</v>
      </c>
      <c r="C23" s="51">
        <v>10116166447</v>
      </c>
      <c r="D23" s="51">
        <v>1575243721.9400001</v>
      </c>
      <c r="E23" s="51">
        <v>0</v>
      </c>
      <c r="F23" s="51">
        <v>0</v>
      </c>
      <c r="G23" s="51">
        <v>0</v>
      </c>
      <c r="H23" s="51">
        <v>11691410168.940001</v>
      </c>
      <c r="I23" s="51">
        <v>7414418558.5299997</v>
      </c>
      <c r="J23" s="51">
        <v>181525290</v>
      </c>
      <c r="K23" s="51">
        <v>7595943848.5299997</v>
      </c>
      <c r="L23" s="51">
        <v>4095466320.4100008</v>
      </c>
      <c r="M23" s="51">
        <v>523778576.63</v>
      </c>
      <c r="N23" s="51">
        <v>432375487.25</v>
      </c>
      <c r="O23" s="51">
        <v>956154063.88</v>
      </c>
    </row>
    <row r="24" spans="1:16" x14ac:dyDescent="0.2">
      <c r="A24" s="102"/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1:16" s="38" customFormat="1" ht="18.75" customHeight="1" x14ac:dyDescent="0.25">
      <c r="A25" s="101">
        <v>10</v>
      </c>
      <c r="B25" s="101" t="s">
        <v>36</v>
      </c>
      <c r="C25" s="25">
        <v>76238142745</v>
      </c>
      <c r="D25" s="25">
        <v>11007286979.190001</v>
      </c>
      <c r="E25" s="25">
        <v>0</v>
      </c>
      <c r="F25" s="25">
        <v>0</v>
      </c>
      <c r="G25" s="25">
        <v>0</v>
      </c>
      <c r="H25" s="25">
        <v>87245429724.189987</v>
      </c>
      <c r="I25" s="25">
        <v>72257723794.279999</v>
      </c>
      <c r="J25" s="25">
        <v>0</v>
      </c>
      <c r="K25" s="25">
        <v>72257723794.279999</v>
      </c>
      <c r="L25" s="25">
        <v>14987705929.91</v>
      </c>
      <c r="M25" s="25">
        <v>8523004253.25</v>
      </c>
      <c r="N25" s="25">
        <v>2803156815</v>
      </c>
      <c r="O25" s="25">
        <v>11326161068.25</v>
      </c>
    </row>
    <row r="26" spans="1:16" ht="15.75" customHeight="1" x14ac:dyDescent="0.2">
      <c r="A26" s="102">
        <v>100</v>
      </c>
      <c r="B26" s="102" t="s">
        <v>37</v>
      </c>
      <c r="C26" s="103">
        <v>75857395080</v>
      </c>
      <c r="D26" s="103">
        <v>11007286979.190001</v>
      </c>
      <c r="E26" s="103">
        <v>0</v>
      </c>
      <c r="F26" s="103">
        <v>0</v>
      </c>
      <c r="G26" s="103">
        <v>0</v>
      </c>
      <c r="H26" s="103">
        <v>86864682059.189987</v>
      </c>
      <c r="I26" s="103">
        <v>72257723794.279999</v>
      </c>
      <c r="J26" s="103">
        <v>0</v>
      </c>
      <c r="K26" s="103">
        <v>72257723794.279999</v>
      </c>
      <c r="L26" s="103">
        <v>14606958264.91</v>
      </c>
      <c r="M26" s="103">
        <v>8523004253.25</v>
      </c>
      <c r="N26" s="103">
        <v>2803156815</v>
      </c>
      <c r="O26" s="103">
        <v>11326161068.25</v>
      </c>
    </row>
    <row r="27" spans="1:16" ht="13.5" customHeight="1" x14ac:dyDescent="0.2">
      <c r="A27" s="110">
        <v>1002</v>
      </c>
      <c r="B27" s="111" t="s">
        <v>69</v>
      </c>
      <c r="C27" s="112">
        <v>380747665</v>
      </c>
      <c r="D27" s="112">
        <v>0</v>
      </c>
      <c r="E27" s="112">
        <v>0</v>
      </c>
      <c r="F27" s="112">
        <v>0</v>
      </c>
      <c r="G27" s="112">
        <v>0</v>
      </c>
      <c r="H27" s="112">
        <v>380747665</v>
      </c>
      <c r="I27" s="112">
        <v>0</v>
      </c>
      <c r="J27" s="112">
        <v>0</v>
      </c>
      <c r="K27" s="112">
        <v>0</v>
      </c>
      <c r="L27" s="112">
        <v>380747665</v>
      </c>
      <c r="M27" s="112">
        <v>0</v>
      </c>
      <c r="N27" s="112">
        <v>0</v>
      </c>
      <c r="O27" s="112">
        <v>0</v>
      </c>
      <c r="P27" s="93"/>
    </row>
    <row r="28" spans="1:16" x14ac:dyDescent="0.2">
      <c r="A28" s="104"/>
      <c r="B28" s="104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6" s="12" customFormat="1" ht="15" x14ac:dyDescent="0.25">
      <c r="A29" s="18">
        <v>94</v>
      </c>
      <c r="B29" s="18" t="s">
        <v>43</v>
      </c>
      <c r="C29" s="39">
        <v>0</v>
      </c>
      <c r="D29" s="39">
        <v>2331658687.9899998</v>
      </c>
      <c r="E29" s="39">
        <v>0</v>
      </c>
      <c r="F29" s="39">
        <v>0</v>
      </c>
      <c r="G29" s="39">
        <v>0</v>
      </c>
      <c r="H29" s="39">
        <v>2331658687.9899998</v>
      </c>
      <c r="I29" s="39">
        <v>0</v>
      </c>
      <c r="J29" s="39">
        <v>0</v>
      </c>
      <c r="K29" s="39">
        <v>0</v>
      </c>
      <c r="L29" s="39">
        <v>2331658687.9899998</v>
      </c>
      <c r="M29" s="39">
        <v>0</v>
      </c>
      <c r="N29" s="39">
        <v>0</v>
      </c>
      <c r="O29" s="39">
        <v>0</v>
      </c>
    </row>
    <row r="30" spans="1:16" s="109" customFormat="1" ht="12.75" x14ac:dyDescent="0.2">
      <c r="A30" s="106"/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8"/>
    </row>
    <row r="31" spans="1:16" s="109" customFormat="1" ht="12.75" x14ac:dyDescent="0.2">
      <c r="A31" s="106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8"/>
    </row>
    <row r="32" spans="1:16" s="109" customFormat="1" ht="12.75" x14ac:dyDescent="0.2">
      <c r="A32" s="106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8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 I TRIMESTRE</vt:lpstr>
      <vt:lpstr>GASTOS I TRIMESTRE</vt:lpstr>
      <vt:lpstr>INGRESOS 2 TRIMESTRE</vt:lpstr>
      <vt:lpstr>GASTOS TRIMESTRE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2020-07-27T17:09:49Z</dcterms:modified>
</cp:coreProperties>
</file>